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fileSharing readOnlyRecommended="1"/>
  <workbookPr/>
  <mc:AlternateContent xmlns:mc="http://schemas.openxmlformats.org/markup-compatibility/2006">
    <mc:Choice Requires="x15">
      <x15ac:absPath xmlns:x15ac="http://schemas.microsoft.com/office/spreadsheetml/2010/11/ac" url="/Users/karamelville-bain/Downloads/"/>
    </mc:Choice>
  </mc:AlternateContent>
  <xr:revisionPtr revIDLastSave="0" documentId="13_ncr:1_{3FEEF335-842C-D34F-9CC5-E1D1538CD920}" xr6:coauthVersionLast="47" xr6:coauthVersionMax="47" xr10:uidLastSave="{00000000-0000-0000-0000-000000000000}"/>
  <bookViews>
    <workbookView xWindow="0" yWindow="500" windowWidth="25620" windowHeight="16360" xr2:uid="{00000000-000D-0000-FFFF-FFFF00000000}"/>
  </bookViews>
  <sheets>
    <sheet name="Activities" sheetId="1" r:id="rId1"/>
    <sheet name="Journey Example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0" i="2" l="1"/>
  <c r="P40" i="2"/>
  <c r="R40" i="2" s="1"/>
  <c r="O40" i="2"/>
  <c r="Q39" i="2"/>
  <c r="P39" i="2"/>
  <c r="O39" i="2"/>
  <c r="R39" i="2" s="1"/>
  <c r="R38" i="2"/>
  <c r="Q38" i="2"/>
  <c r="P38" i="2"/>
  <c r="O38" i="2"/>
  <c r="R35" i="2"/>
  <c r="R34" i="2"/>
  <c r="R33" i="2"/>
  <c r="R30" i="2"/>
  <c r="R29" i="2"/>
  <c r="R28" i="2"/>
  <c r="R25" i="2"/>
  <c r="R24" i="2"/>
  <c r="R23" i="2"/>
  <c r="R20" i="2"/>
  <c r="R19" i="2"/>
  <c r="R18" i="2"/>
  <c r="R15" i="2"/>
  <c r="R14" i="2"/>
  <c r="R13" i="2"/>
  <c r="R10" i="2"/>
  <c r="R9" i="2"/>
  <c r="R8" i="2"/>
  <c r="R5" i="2"/>
  <c r="R4" i="2"/>
  <c r="R3" i="2"/>
</calcChain>
</file>

<file path=xl/sharedStrings.xml><?xml version="1.0" encoding="utf-8"?>
<sst xmlns="http://schemas.openxmlformats.org/spreadsheetml/2006/main" count="549" uniqueCount="228">
  <si>
    <t>STELIR Activity Mapping</t>
  </si>
  <si>
    <t>Component</t>
  </si>
  <si>
    <t>Activities</t>
  </si>
  <si>
    <t>Recurrence</t>
  </si>
  <si>
    <t>Primary resource</t>
  </si>
  <si>
    <t>Key Data Points and Description</t>
  </si>
  <si>
    <t>Relevant impact categories</t>
  </si>
  <si>
    <t>Emission Scope</t>
  </si>
  <si>
    <t>Calculation spreadsheet inclusion</t>
  </si>
  <si>
    <t>Aptis Placement Testing</t>
  </si>
  <si>
    <t>Delivering Testing (2023)</t>
  </si>
  <si>
    <t>One-time</t>
  </si>
  <si>
    <t>Participant numbers</t>
  </si>
  <si>
    <t>3,619 participants across 8 districts</t>
  </si>
  <si>
    <t>n/a</t>
  </si>
  <si>
    <t>Transportation</t>
  </si>
  <si>
    <t>Transportation tab</t>
  </si>
  <si>
    <r>
      <rPr>
        <b/>
        <sz val="10"/>
        <color theme="1"/>
        <rFont val="Lato"/>
      </rPr>
      <t xml:space="preserve">Invigilator travel to TTC: </t>
    </r>
    <r>
      <rPr>
        <sz val="10"/>
        <color theme="1"/>
        <rFont val="Lato"/>
      </rPr>
      <t>Each invigilator per district travels to the TTC from the hotel (via 4x4) on Saturday and Sunday. This is a total (per district) journey length of 4-30km per day (so 8 - 60km per weekend, and 32 - 240 km total across all testing weekends). These journeys also carry equipment.</t>
    </r>
  </si>
  <si>
    <r>
      <rPr>
        <b/>
        <sz val="10"/>
        <color theme="1"/>
        <rFont val="Lato"/>
      </rPr>
      <t xml:space="preserve">Participant travel: </t>
    </r>
    <r>
      <rPr>
        <sz val="10"/>
        <color theme="1"/>
        <rFont val="Lato"/>
      </rPr>
      <t>Participants make one return journey to their district TTC to complete testing. In year 1 this is 3,619 return journeys. Journeys are split 79% rural, 12% peri-urban, 9% urban.</t>
    </r>
  </si>
  <si>
    <t>Accommodation</t>
  </si>
  <si>
    <r>
      <rPr>
        <b/>
        <sz val="10"/>
        <color theme="1"/>
        <rFont val="Lato"/>
      </rPr>
      <t xml:space="preserve">In district: </t>
    </r>
    <r>
      <rPr>
        <sz val="10"/>
        <color theme="1"/>
        <rFont val="Lato"/>
      </rPr>
      <t>Each invigilator is provided with 3 nights accommodation at a nearby hotel (24 nights per testing weekend across all districts, 96 nights total across all 4 testing weekends)</t>
    </r>
  </si>
  <si>
    <t>Energy Usage, Water Usage, Infrastructural related emissions</t>
  </si>
  <si>
    <t>2,3</t>
  </si>
  <si>
    <t>Accommodation tab</t>
  </si>
  <si>
    <t>Resource Usage</t>
  </si>
  <si>
    <r>
      <rPr>
        <b/>
        <sz val="10"/>
        <color theme="1"/>
        <rFont val="Lato"/>
      </rPr>
      <t xml:space="preserve">Daily TTC usage: </t>
    </r>
    <r>
      <rPr>
        <sz val="10"/>
        <color theme="1"/>
        <rFont val="Lato"/>
      </rPr>
      <t>2 days in each TTC per testing weekend, meaning 8 days total per district at a rate of RWF 25,000 per day.</t>
    </r>
  </si>
  <si>
    <t>Energy Usage, Water Usage, Waste</t>
  </si>
  <si>
    <t>Energy tab, additional resources tab</t>
  </si>
  <si>
    <r>
      <rPr>
        <b/>
        <sz val="10"/>
        <color theme="1"/>
        <rFont val="Lato"/>
      </rPr>
      <t>Daily tablet use</t>
    </r>
    <r>
      <rPr>
        <sz val="10"/>
        <color theme="1"/>
        <rFont val="Lato"/>
      </rPr>
      <t>: Each individual test lasts for 3 hours, meaning a total number of 10857 hours of tablet energy use across the 3,619 participants.</t>
    </r>
  </si>
  <si>
    <t>Energy Usage</t>
  </si>
  <si>
    <t>Energy tab</t>
  </si>
  <si>
    <t>Additional services / systems</t>
  </si>
  <si>
    <r>
      <rPr>
        <b/>
        <sz val="10"/>
        <color theme="1"/>
        <rFont val="Lato"/>
      </rPr>
      <t>MTN mobile money</t>
    </r>
    <r>
      <rPr>
        <sz val="10"/>
        <color theme="1"/>
        <rFont val="Lato"/>
      </rPr>
      <t>: transaction fee is RWF 60 per transaction.  Participating teachers are reimbursed for their transport costs using STELIR pre-calculated rates for every district and sector in Rwanda (average RWF 20,000).</t>
    </r>
  </si>
  <si>
    <t>Energy Usage, Upstream services</t>
  </si>
  <si>
    <t>Additional resources tab</t>
  </si>
  <si>
    <t>Delivering Testing (2024)</t>
  </si>
  <si>
    <t>3,059 participants across 6 districts (2024)</t>
  </si>
  <si>
    <r>
      <rPr>
        <b/>
        <sz val="10"/>
        <color theme="1"/>
        <rFont val="Lato"/>
      </rPr>
      <t xml:space="preserve">Invigilator travel to district: </t>
    </r>
    <r>
      <rPr>
        <sz val="10"/>
        <color theme="1"/>
        <rFont val="Lato"/>
      </rPr>
      <t>One invigilator per district travels out to the TTC from Kigali (via 4x4) each weekend of testing (4 weekends total per year). In year two this totals 24 return journeys. These journeys also carry equipment.</t>
    </r>
  </si>
  <si>
    <r>
      <rPr>
        <b/>
        <sz val="10"/>
        <color theme="1"/>
        <rFont val="Lato"/>
      </rPr>
      <t xml:space="preserve">Invigilator travel to TTC: </t>
    </r>
    <r>
      <rPr>
        <sz val="10"/>
        <color theme="1"/>
        <rFont val="Lato"/>
      </rPr>
      <t>Each invigilator per district travels to the TTC from the hotel (via 4x4) on Saturday and Sunday. This is a total (per district) journey length of 4-30km per day (so 8 - 60km per weekend, and 32 - 240 km total across all testing weekends). These journeys also carry equipment.</t>
    </r>
  </si>
  <si>
    <r>
      <rPr>
        <b/>
        <sz val="10"/>
        <color theme="1"/>
        <rFont val="Lato"/>
      </rPr>
      <t xml:space="preserve">Participant travel: </t>
    </r>
    <r>
      <rPr>
        <sz val="10"/>
        <color theme="1"/>
        <rFont val="Lato"/>
      </rPr>
      <t>Participants make one return journey to their district TTC to complete testing. In year 2 this is 3,059 return journeys. Journeys are split 79% rural, 12% peri-urban, 9% urban.</t>
    </r>
  </si>
  <si>
    <r>
      <rPr>
        <b/>
        <sz val="10"/>
        <color theme="1"/>
        <rFont val="Lato"/>
      </rPr>
      <t xml:space="preserve">In district: </t>
    </r>
    <r>
      <rPr>
        <sz val="10"/>
        <color theme="1"/>
        <rFont val="Lato"/>
      </rPr>
      <t>Each invigilator is provided with 3 nights accommodation at a nearby hotel (18 nights per testing weekend across all districts, 72 nights total across all 4 testing weekends)</t>
    </r>
  </si>
  <si>
    <r>
      <rPr>
        <b/>
        <sz val="10"/>
        <color theme="1"/>
        <rFont val="Lato"/>
      </rPr>
      <t xml:space="preserve">Daily TTC usage: </t>
    </r>
    <r>
      <rPr>
        <sz val="10"/>
        <color theme="1"/>
        <rFont val="Lato"/>
      </rPr>
      <t>2 days in each TTC per testing weekend, meaning 8 days total per district at a rate of RWF 25,000 per day.</t>
    </r>
  </si>
  <si>
    <r>
      <rPr>
        <b/>
        <sz val="10"/>
        <color theme="1"/>
        <rFont val="Lato"/>
      </rPr>
      <t>Daily tablet use</t>
    </r>
    <r>
      <rPr>
        <sz val="10"/>
        <color theme="1"/>
        <rFont val="Lato"/>
      </rPr>
      <t>: Each individual test lasts for 3 hours, meaning a total number of 9177 hours of tablet energy use across the 3,059 participants.</t>
    </r>
  </si>
  <si>
    <t>MTN mobile money: transaction fee is RWF 60 per transaction.  Participating teachers are reimbursed for their transport costs using STELIR pre-calculated rates for every district and sector in Rwanda (average RWF 20,000).</t>
  </si>
  <si>
    <t>Stage 1 - Intensive face-to-face Training</t>
  </si>
  <si>
    <t>English Teacher Trainers Online Training</t>
  </si>
  <si>
    <t>One Time</t>
  </si>
  <si>
    <t>60 participants in total</t>
  </si>
  <si>
    <t>3 In-person practice sessions where participants travel to TTCs (independent return journeys)</t>
  </si>
  <si>
    <t>One SETT or consultant per TTC travels to observe practice sessions (return journey from Kigali, 24 journeys total)</t>
  </si>
  <si>
    <t>10-week online training course where tablets are loaded with 4G. Each week takes 3 hours to complete, meaning 30 hours total per participant.</t>
  </si>
  <si>
    <t>3 days of TTC usage (at &lt;100 participants per TTC, RWF 15,000 per day)</t>
  </si>
  <si>
    <t>Energy Usage, Water Usage</t>
  </si>
  <si>
    <t>On-Site Induction</t>
  </si>
  <si>
    <t>Annual</t>
  </si>
  <si>
    <t>57 Participants in 8 Districts</t>
  </si>
  <si>
    <t>Each trainer travels to their local TTC (independent journey)</t>
  </si>
  <si>
    <t>2 days training in safeguarding, gender-sensitive teaching strategies and lesson preparation at local TTC (at rate of &lt;100 participants per TTC, RWF 15,000 per day)</t>
  </si>
  <si>
    <t>Delivering face-to-face training</t>
  </si>
  <si>
    <t>2,500 participants in 2023 (100 in A0/1 track)
3,200 participants in 2024 (100 in A0/1 track)
1,000 participants in 2025
8 CETTs in 2023 &amp; 2024 (0 in 2025)
57 ETTs and 8 SETTs in 2023, 2024, 2025
14 districts</t>
  </si>
  <si>
    <r>
      <rPr>
        <b/>
        <sz val="10"/>
        <color theme="1"/>
        <rFont val="Lato"/>
      </rPr>
      <t>Participant travel</t>
    </r>
    <r>
      <rPr>
        <sz val="10"/>
        <color theme="1"/>
        <rFont val="Lato"/>
      </rPr>
      <t>: Most participants travel to their local TTC (one return journey)
200 participants (total in years 1 and 2) travel to the provincial TTC (one return journey)</t>
    </r>
  </si>
  <si>
    <r>
      <rPr>
        <b/>
        <sz val="10"/>
        <color theme="1"/>
        <rFont val="Lato"/>
      </rPr>
      <t>Trainers travel (in-country)</t>
    </r>
    <r>
      <rPr>
        <sz val="10"/>
        <color theme="1"/>
        <rFont val="Lato"/>
      </rPr>
      <t>: In each district, 2 (4x4s) takes the external and senior trainers to the TTC (from Kigali) and then back at the end of training (return journey). These journeys also transport stationary and equipment.</t>
    </r>
  </si>
  <si>
    <r>
      <rPr>
        <b/>
        <sz val="10"/>
        <color theme="1"/>
        <rFont val="Lato"/>
      </rPr>
      <t xml:space="preserve">Trainers travel (in-district): </t>
    </r>
    <r>
      <rPr>
        <sz val="10"/>
        <color theme="1"/>
        <rFont val="Lato"/>
      </rPr>
      <t>In each district, 2 (4x4s) takes the trainers and consultants from the hotel to the TTC each day (4-30km total distance per day, 10 days total). These journeys also transport stationary and equipment</t>
    </r>
  </si>
  <si>
    <r>
      <rPr>
        <b/>
        <sz val="10"/>
        <color theme="1"/>
        <rFont val="Lato"/>
      </rPr>
      <t>External consultant travel to Kigali</t>
    </r>
    <r>
      <rPr>
        <sz val="10"/>
        <color theme="1"/>
        <rFont val="Lato"/>
      </rPr>
      <t>: In the first two years, 8 consultant trainers support training . Two are based in Rwanda, six are provided with return flights (2 x heathrow, 1x lisbon, 1x bilbao, 1x malaga, 1x changi). [</t>
    </r>
    <r>
      <rPr>
        <b/>
        <sz val="10"/>
        <color theme="1"/>
        <rFont val="Lato"/>
      </rPr>
      <t>2023 and 2024 only]</t>
    </r>
  </si>
  <si>
    <t>Transport</t>
  </si>
  <si>
    <r>
      <rPr>
        <b/>
        <sz val="10"/>
        <color theme="1"/>
        <rFont val="Lato"/>
      </rPr>
      <t>Senior trainer travel to Kigali:</t>
    </r>
    <r>
      <rPr>
        <sz val="10"/>
        <color theme="1"/>
        <rFont val="Lato"/>
      </rPr>
      <t xml:space="preserve"> 8 Senior English teachers (all Rwanda based) travel to Kigali via bus before training, and return home from Kigali after training (return journey).</t>
    </r>
  </si>
  <si>
    <r>
      <rPr>
        <b/>
        <sz val="10"/>
        <color theme="1"/>
        <rFont val="Lato"/>
      </rPr>
      <t xml:space="preserve">In district: </t>
    </r>
    <r>
      <rPr>
        <sz val="10"/>
        <color theme="1"/>
        <rFont val="Lato"/>
      </rPr>
      <t>Senior and consultant trainers stay at a nearby hotel for 2 weeks of training (1 week programmes run concurrently).</t>
    </r>
  </si>
  <si>
    <r>
      <rPr>
        <b/>
        <sz val="10"/>
        <color theme="1"/>
        <rFont val="Lato"/>
      </rPr>
      <t xml:space="preserve">In Kigali: </t>
    </r>
    <r>
      <rPr>
        <sz val="10"/>
        <color theme="1"/>
        <rFont val="Lato"/>
      </rPr>
      <t>Three days of induction training in Kigali prior to beginning the intensive face-to-face training for senior trainers and external consultants. [consultants only present for first 2 years]</t>
    </r>
  </si>
  <si>
    <r>
      <rPr>
        <b/>
        <sz val="10"/>
        <color theme="1"/>
        <rFont val="Lato"/>
      </rPr>
      <t xml:space="preserve">TTC dorimtories: </t>
    </r>
    <r>
      <rPr>
        <sz val="10"/>
        <color theme="1"/>
        <rFont val="Lato"/>
      </rPr>
      <t>6 or 13 nights stay for teachers at dormitories in each TTC. [note - RWF per day costs includes both training (during the day) and accommodation (during the night)]</t>
    </r>
  </si>
  <si>
    <r>
      <rPr>
        <b/>
        <sz val="10"/>
        <color theme="1"/>
        <rFont val="Lato"/>
      </rPr>
      <t xml:space="preserve">Daily TTC usage: </t>
    </r>
    <r>
      <rPr>
        <sz val="10"/>
        <color theme="1"/>
        <rFont val="Lato"/>
      </rPr>
      <t>5 or 10 days spent at the TTC. RWF 25,000 a day costs for electricity and water. [daily costs include energy and water usage from night-time / accommodation use]</t>
    </r>
  </si>
  <si>
    <r>
      <rPr>
        <b/>
        <sz val="10"/>
        <color theme="1"/>
        <rFont val="Lato"/>
      </rPr>
      <t>Daily meal provision:</t>
    </r>
    <r>
      <rPr>
        <sz val="10"/>
        <color theme="1"/>
        <rFont val="Lato"/>
      </rPr>
      <t xml:space="preserve"> Teachers are provided with 3 meals a day, in addition to snacks, water and other drinks (5 or 10 days total, 15-30 meals total). Meals are cooked through burning wood / charcoal.</t>
    </r>
  </si>
  <si>
    <t>Fuel consumption, Waste</t>
  </si>
  <si>
    <t>1,3</t>
  </si>
  <si>
    <r>
      <rPr>
        <b/>
        <sz val="10"/>
        <color theme="1"/>
        <rFont val="Lato"/>
      </rPr>
      <t>Session materials</t>
    </r>
    <r>
      <rPr>
        <sz val="10"/>
        <color theme="1"/>
        <rFont val="Lato"/>
      </rPr>
      <t>: each teacher is provided with an A5 booklet of course materials (65 pages for 95%, 95 pages for 5%) and notebooks (100-pages for 100%). Each TTC are also sent coloured markers (5 per 25 participants) and two reams of A4 paper (1x coloured, 1x white) per group of 25 participants per week. Transport of these materials is already included within the travel for the teacher trainers.</t>
    </r>
  </si>
  <si>
    <t>Manufacturing, Printing, Energy Usage</t>
  </si>
  <si>
    <t>1,2,3</t>
  </si>
  <si>
    <r>
      <rPr>
        <b/>
        <sz val="10"/>
        <color theme="1"/>
        <rFont val="Lato"/>
      </rPr>
      <t>MTM mobile money</t>
    </r>
    <r>
      <rPr>
        <sz val="10"/>
        <color theme="1"/>
        <rFont val="Lato"/>
      </rPr>
      <t>: transaction fee is RWF 60 per transaction.  Average payment to teacher (transport and other allowances) on a one-week course is RWF 50,000 and RWF 75,000 for those on two-week courses (one transaction per participant).</t>
    </r>
  </si>
  <si>
    <t>Stage 2 - Online Training</t>
  </si>
  <si>
    <t>Hardware procurement</t>
  </si>
  <si>
    <t>Distribution</t>
  </si>
  <si>
    <r>
      <rPr>
        <b/>
        <sz val="10"/>
        <color theme="1"/>
        <rFont val="Lato"/>
      </rPr>
      <t xml:space="preserve">Manufacturer - Supplier: </t>
    </r>
    <r>
      <rPr>
        <sz val="10"/>
        <color theme="1"/>
        <rFont val="Lato"/>
      </rPr>
      <t>Transported from Vietnam to Dubai (via shipping) [one way]</t>
    </r>
  </si>
  <si>
    <t>Hardware tab</t>
  </si>
  <si>
    <r>
      <rPr>
        <b/>
        <sz val="10"/>
        <color theme="1"/>
        <rFont val="Lato"/>
      </rPr>
      <t xml:space="preserve">Supplier - local provider: </t>
    </r>
    <r>
      <rPr>
        <sz val="10"/>
        <color theme="1"/>
        <rFont val="Lato"/>
      </rPr>
      <t>Transported from Dubai to Kigali (via air freight) [one way]</t>
    </r>
  </si>
  <si>
    <t>Online training for eTMs</t>
  </si>
  <si>
    <t>60 eTMs (e-teachers / monitors)</t>
  </si>
  <si>
    <r>
      <rPr>
        <b/>
        <sz val="10"/>
        <color theme="1"/>
        <rFont val="Lato"/>
      </rPr>
      <t>Travel to Kigali:</t>
    </r>
    <r>
      <rPr>
        <sz val="10"/>
        <color theme="1"/>
        <rFont val="Lato"/>
      </rPr>
      <t xml:space="preserve"> 60 return journeys to Kigali for the eTMs to undertake their one-day induction and receive hardware.</t>
    </r>
  </si>
  <si>
    <r>
      <rPr>
        <b/>
        <sz val="10"/>
        <color theme="1"/>
        <rFont val="Lato"/>
      </rPr>
      <t xml:space="preserve">Use of tablets: </t>
    </r>
    <r>
      <rPr>
        <sz val="10"/>
        <color theme="1"/>
        <rFont val="Lato"/>
      </rPr>
      <t>A 7 week training course run by NILE totalling an average of 4.5 hours asynchronous and 2 hours of synchronous live content per week. Across the full 7 weeks, this is 45.5 hours of tablet use per eTM.</t>
    </r>
  </si>
  <si>
    <r>
      <rPr>
        <b/>
        <sz val="10"/>
        <color theme="1"/>
        <rFont val="Lato"/>
      </rPr>
      <t xml:space="preserve">TTC usage: </t>
    </r>
    <r>
      <rPr>
        <sz val="10"/>
        <color theme="1"/>
        <rFont val="Lato"/>
      </rPr>
      <t>1 day in Kigali for induction (25,000 RWF daily costs for electricity and water)</t>
    </r>
  </si>
  <si>
    <t>Delivering online training</t>
  </si>
  <si>
    <t>2,500 in year 1 (100 in A0/1 track) + 60 eTMs
3,200 in year 2 (100 in A0/1 track) + 60 eTMs
1,000 in year 3 + 60 eTMs</t>
  </si>
  <si>
    <t>Resource usage</t>
  </si>
  <si>
    <r>
      <rPr>
        <b/>
        <sz val="10"/>
        <color theme="1"/>
        <rFont val="Lato"/>
      </rPr>
      <t xml:space="preserve">Asynchronous learning for teachers: </t>
    </r>
    <r>
      <rPr>
        <sz val="10"/>
        <color theme="1"/>
        <rFont val="Lato"/>
      </rPr>
      <t>totalling 60 hours over 20 weeks (3 per week) per participant teacher.</t>
    </r>
  </si>
  <si>
    <t>Energy usage</t>
  </si>
  <si>
    <r>
      <rPr>
        <b/>
        <sz val="10"/>
        <color theme="1"/>
        <rFont val="Lato"/>
      </rPr>
      <t>Synchronous learning for teachers</t>
    </r>
    <r>
      <rPr>
        <sz val="10"/>
        <color theme="1"/>
        <rFont val="Lato"/>
      </rPr>
      <t>: One 90 minute session per week (for 20 weeks) on Webex for both participant teachers and eTMs. (30 hours per participant and eTM total). In year 1, this will include an additional 60 NILE staff members to run the sessions. Sessions are run in groups of 25 participant teachers, meaning that there are 100 sessions a week in year 1, 128 in year 2, and 40 in year 3.</t>
    </r>
  </si>
  <si>
    <t>Administrative Tasks</t>
  </si>
  <si>
    <r>
      <rPr>
        <b/>
        <sz val="10"/>
        <color theme="1"/>
        <rFont val="Lato"/>
      </rPr>
      <t xml:space="preserve">Attendance recording: </t>
    </r>
    <r>
      <rPr>
        <sz val="10"/>
        <color theme="1"/>
        <rFont val="Lato"/>
      </rPr>
      <t>Attendance of the synchronous learning sessions is recorded and shared via-email with the STELIR team. (The number of emails will be equal to the number of sessions).</t>
    </r>
  </si>
  <si>
    <t>Emission factor (0.00) insignificant so not included</t>
  </si>
  <si>
    <r>
      <rPr>
        <b/>
        <sz val="10"/>
        <color theme="1"/>
        <rFont val="Lato"/>
      </rPr>
      <t xml:space="preserve">WhatsApp support: </t>
    </r>
    <r>
      <rPr>
        <sz val="10"/>
        <color theme="1"/>
        <rFont val="Lato"/>
      </rPr>
      <t>WhatsApp groups of 25 are established where eTMs can provide support. They also use phone calls when appropriate.</t>
    </r>
  </si>
  <si>
    <t>Content development</t>
  </si>
  <si>
    <r>
      <rPr>
        <b/>
        <sz val="10"/>
        <color theme="1"/>
        <rFont val="Lato"/>
      </rPr>
      <t xml:space="preserve">Learning content: </t>
    </r>
    <r>
      <rPr>
        <sz val="10"/>
        <color theme="1"/>
        <rFont val="Lato"/>
      </rPr>
      <t>Audio and text digital content was initially developed in Microsoft Word, and then shared with Three Mountains Education Advisors for digitisation. Digitised SCORM packages were then uploaded to Moodle.</t>
    </r>
  </si>
  <si>
    <t>Energy Usage, Server Energy, Upstream services</t>
  </si>
  <si>
    <t>Lack of available emission factors data so excluded.</t>
  </si>
  <si>
    <t>Hardware return and replacement</t>
  </si>
  <si>
    <t>Device numbers</t>
  </si>
  <si>
    <t>2,500 headphones and chargers replaced in 2024 (100% rate)
3,200 headphones and chargers replaced in 2025 (100% rate)
1,000 headphones and chargers replaced in 2026 (100% rate)
32 tablets replaced in 2024 (1.3% rate)
42 tablets replaced in 2025 (1.3% rate)
13 tablets replaced in 2026 (1.3% rate) 
427 screen protectors replaced in 2024 (17% rate)
544 screen protectors replaced in 2025 (17% rate)
170 screen protectors replaced in 2026 (17% rate)</t>
  </si>
  <si>
    <r>
      <rPr>
        <b/>
        <sz val="10"/>
        <color theme="1"/>
        <rFont val="Lato"/>
      </rPr>
      <t>[Headphones &amp; Chargers] Manufacturer - Supplier:</t>
    </r>
    <r>
      <rPr>
        <sz val="10"/>
        <color theme="1"/>
        <rFont val="Lato"/>
      </rPr>
      <t xml:space="preserve"> Transported from Vietnam to Dubai (via shipping) [one way]</t>
    </r>
  </si>
  <si>
    <r>
      <rPr>
        <b/>
        <sz val="10"/>
        <color theme="1"/>
        <rFont val="Lato"/>
      </rPr>
      <t>[Headphones &amp; Chargers] Supplier - local provider:</t>
    </r>
    <r>
      <rPr>
        <sz val="10"/>
        <color theme="1"/>
        <rFont val="Lato"/>
      </rPr>
      <t xml:space="preserve"> Transported from Dubai to Kigali (via air freight) [one way]</t>
    </r>
  </si>
  <si>
    <r>
      <rPr>
        <b/>
        <sz val="10"/>
        <color theme="1"/>
        <rFont val="Lato"/>
      </rPr>
      <t>[Screen protectors] Manufacturer - Supplier:</t>
    </r>
    <r>
      <rPr>
        <sz val="10"/>
        <color theme="1"/>
        <rFont val="Lato"/>
      </rPr>
      <t xml:space="preserve"> Transported from Vietnam to Dubai (via shipping) [one way]</t>
    </r>
  </si>
  <si>
    <r>
      <rPr>
        <b/>
        <sz val="10"/>
        <color theme="1"/>
        <rFont val="Lato"/>
      </rPr>
      <t>[Screen protectors] Supplier - local provider:</t>
    </r>
    <r>
      <rPr>
        <sz val="10"/>
        <color theme="1"/>
        <rFont val="Lato"/>
      </rPr>
      <t xml:space="preserve"> Transported from Dubai to Kigali (via air freight) [one way]</t>
    </r>
  </si>
  <si>
    <r>
      <rPr>
        <b/>
        <sz val="10"/>
        <color theme="1"/>
        <rFont val="Lato"/>
      </rPr>
      <t>[Tablets] Manufacturer - Supplier:</t>
    </r>
    <r>
      <rPr>
        <sz val="10"/>
        <color theme="1"/>
        <rFont val="Lato"/>
      </rPr>
      <t xml:space="preserve"> Transported from Vietnam to Dubai (via shipping) [one way]</t>
    </r>
  </si>
  <si>
    <r>
      <rPr>
        <b/>
        <sz val="10"/>
        <color theme="1"/>
        <rFont val="Lato"/>
      </rPr>
      <t>[Tablets] Supplier - local provider:</t>
    </r>
    <r>
      <rPr>
        <sz val="10"/>
        <color theme="1"/>
        <rFont val="Lato"/>
      </rPr>
      <t xml:space="preserve"> Transported from Dubai to Kigali (via air freight) [one way]</t>
    </r>
  </si>
  <si>
    <t>Tablet Return &amp; Repair</t>
  </si>
  <si>
    <r>
      <rPr>
        <b/>
        <sz val="10"/>
        <color theme="1"/>
        <rFont val="Lato"/>
      </rPr>
      <t xml:space="preserve">Participant travel to TTC: </t>
    </r>
    <r>
      <rPr>
        <sz val="10"/>
        <color theme="1"/>
        <rFont val="Lato"/>
      </rPr>
      <t xml:space="preserve">Each participant travels (one return journey) to their local TTC to return the tablet. </t>
    </r>
  </si>
  <si>
    <r>
      <rPr>
        <b/>
        <sz val="10"/>
        <color theme="1"/>
        <rFont val="Lato"/>
      </rPr>
      <t>MTN mobile money</t>
    </r>
    <r>
      <rPr>
        <sz val="10"/>
        <color theme="1"/>
        <rFont val="Lato"/>
      </rPr>
      <t>: transaction fee is RWF 60 per transaction.  Participating teachers are reimbursed for their transport costs to return tablets using STELIR pre-calculated rates for every district and sector in Rwanda (average RWF 20,000).</t>
    </r>
  </si>
  <si>
    <r>
      <rPr>
        <b/>
        <sz val="10"/>
        <color theme="1"/>
        <rFont val="Lato"/>
      </rPr>
      <t>Support staff travel to TTC:</t>
    </r>
    <r>
      <rPr>
        <sz val="10"/>
        <color theme="1"/>
        <rFont val="Lato"/>
      </rPr>
      <t xml:space="preserve"> Across 2 weekends, support staff from Kigali make two return journeys (1 each weekend) to each TTC (using 1 4x4 vehicle per district per weekend) to collect tablets and return them to Kigali</t>
    </r>
  </si>
  <si>
    <t>Stage 3 - Continuous Professional Development</t>
  </si>
  <si>
    <t>SBM Training</t>
  </si>
  <si>
    <t>936 school-based mentors 
14 districts</t>
  </si>
  <si>
    <r>
      <rPr>
        <b/>
        <sz val="10"/>
        <color theme="1"/>
        <rFont val="Lato"/>
      </rPr>
      <t xml:space="preserve">Participant transport: </t>
    </r>
    <r>
      <rPr>
        <sz val="10"/>
        <color theme="1"/>
        <rFont val="Lato"/>
      </rPr>
      <t>Two return journeys to their district TTC for each participant (public / private transport).</t>
    </r>
  </si>
  <si>
    <r>
      <rPr>
        <b/>
        <sz val="10"/>
        <color theme="1"/>
        <rFont val="Lato"/>
      </rPr>
      <t xml:space="preserve">Daily TTC usage: </t>
    </r>
    <r>
      <rPr>
        <sz val="10"/>
        <color theme="1"/>
        <rFont val="Lato"/>
      </rPr>
      <t>Two days at each TTC (28 days total) at a rate of RWF 25,000 a day.</t>
    </r>
  </si>
  <si>
    <r>
      <rPr>
        <b/>
        <sz val="10"/>
        <color theme="1"/>
        <rFont val="Lato"/>
      </rPr>
      <t>Session materials:</t>
    </r>
    <r>
      <rPr>
        <sz val="10"/>
        <color theme="1"/>
        <rFont val="Lato"/>
      </rPr>
      <t xml:space="preserve"> Each teacher is provided with a 62 page printed booklet (1 page colour, 61 black &amp; white), and a 65 page A5 booklet. 'Minimal' resources (chalk, flipcharts, markers) are also used in the training days.</t>
    </r>
  </si>
  <si>
    <r>
      <rPr>
        <b/>
        <sz val="10"/>
        <color theme="1"/>
        <rFont val="Lato"/>
      </rPr>
      <t xml:space="preserve">Tea breaks: </t>
    </r>
    <r>
      <rPr>
        <sz val="10"/>
        <color theme="1"/>
        <rFont val="Lato"/>
      </rPr>
      <t>Two tea breaks per training day (4 breaks per participant total) are provided.</t>
    </r>
  </si>
  <si>
    <t>School-based CPD</t>
  </si>
  <si>
    <t xml:space="preserve">936 school-based mentors </t>
  </si>
  <si>
    <r>
      <rPr>
        <b/>
        <sz val="10"/>
        <color theme="1"/>
        <rFont val="Lato"/>
      </rPr>
      <t xml:space="preserve">SBM travel to school: </t>
    </r>
    <r>
      <rPr>
        <sz val="10"/>
        <color theme="1"/>
        <rFont val="Lato"/>
      </rPr>
      <t>One return journey per week per SBM over 5-6 months (20 journeys total per participant) to their local school.</t>
    </r>
  </si>
  <si>
    <t>Excluded as SBMs are in school as part of their regular job.</t>
  </si>
  <si>
    <r>
      <rPr>
        <b/>
        <sz val="10"/>
        <color theme="1"/>
        <rFont val="Lato"/>
      </rPr>
      <t>Session materials:</t>
    </r>
    <r>
      <rPr>
        <sz val="10"/>
        <color theme="1"/>
        <rFont val="Lato"/>
      </rPr>
      <t xml:space="preserve"> Use of the resources already provided during training (which is: a 62 page printed booklet (1 page colour, 61 black &amp; white), and a 65 page A5 booklet. 'Minimal' resources (chalk, flipcharts, markers) are also used)).</t>
    </r>
  </si>
  <si>
    <t>Excluded as the materials are already accounted for in the SBM training activity.</t>
  </si>
  <si>
    <t>Hardware capital investment</t>
  </si>
  <si>
    <t>3,200 Android Tablets (samsung galaxy A7 Lite 8.7 tablet (T225)), + chargers + headphones (procured with tablets initially)</t>
  </si>
  <si>
    <t>Manufacturing</t>
  </si>
  <si>
    <t>Environmental costs associated with the production (and procurement) of new devices in Vietnam</t>
  </si>
  <si>
    <r>
      <rPr>
        <b/>
        <sz val="10"/>
        <color theme="1"/>
        <rFont val="Lato"/>
      </rPr>
      <t>[Headphones &amp; Chargers]</t>
    </r>
    <r>
      <rPr>
        <sz val="10"/>
        <color theme="1"/>
        <rFont val="Lato"/>
      </rPr>
      <t xml:space="preserve"> Environmental costs associated with the production (and procurement) of new devices in Vietnam</t>
    </r>
  </si>
  <si>
    <t>Manufacturing tab</t>
  </si>
  <si>
    <r>
      <rPr>
        <b/>
        <sz val="10"/>
        <color theme="1"/>
        <rFont val="Lato"/>
      </rPr>
      <t>[Screen protectors]</t>
    </r>
    <r>
      <rPr>
        <sz val="10"/>
        <color theme="1"/>
        <rFont val="Lato"/>
      </rPr>
      <t xml:space="preserve"> Environmental costs associated with the production (and procurement) of new devices in Vietnam</t>
    </r>
  </si>
  <si>
    <r>
      <rPr>
        <b/>
        <sz val="10"/>
        <color theme="1"/>
        <rFont val="Lato"/>
      </rPr>
      <t>[Tablets]</t>
    </r>
    <r>
      <rPr>
        <sz val="10"/>
        <color theme="1"/>
        <rFont val="Lato"/>
      </rPr>
      <t xml:space="preserve"> Environmental costs associated with the production (and procurement) of new devices in Vietnam</t>
    </r>
  </si>
  <si>
    <t>Tablet return &amp; repair</t>
  </si>
  <si>
    <r>
      <rPr>
        <b/>
        <sz val="10"/>
        <color theme="1"/>
        <rFont val="Lato"/>
      </rPr>
      <t xml:space="preserve">Software and hardware update: </t>
    </r>
    <r>
      <rPr>
        <sz val="10"/>
        <color theme="1"/>
        <rFont val="Lato"/>
      </rPr>
      <t>Screen damaged and not charging tablets sent for repairs locally, and software updated at the end of each year of training. Screen damaged tablets rate at 1.5%, not charging at 1%.
39 screen damaged and 25 not charging laptops in 2024
48 screen damaged and 32 not charging laptops in 2025
15 screen damaged and 10 not charging laptops in 2026.</t>
    </r>
  </si>
  <si>
    <t>Manufacturing, transportation</t>
  </si>
  <si>
    <t>Participant journey to Venue</t>
  </si>
  <si>
    <t>By foot</t>
  </si>
  <si>
    <t>By moto taxi</t>
  </si>
  <si>
    <t>By bus</t>
  </si>
  <si>
    <t>Average journey to each TTC + overall</t>
  </si>
  <si>
    <t>Venue</t>
  </si>
  <si>
    <t>Location</t>
  </si>
  <si>
    <t>School</t>
  </si>
  <si>
    <t>Sector</t>
  </si>
  <si>
    <t>KM</t>
  </si>
  <si>
    <t>Minutes</t>
  </si>
  <si>
    <t>TTC</t>
  </si>
  <si>
    <t>Distance travelled by foot</t>
  </si>
  <si>
    <t>Distance travelled by moto taxi</t>
  </si>
  <si>
    <t>Distance travelled by bus</t>
  </si>
  <si>
    <t>Total distance</t>
  </si>
  <si>
    <t>A participant from a rural location in a very remote sector</t>
  </si>
  <si>
    <t>Gs Bweyeye</t>
  </si>
  <si>
    <t>Bweyeye</t>
  </si>
  <si>
    <t>Rural</t>
  </si>
  <si>
    <t>A typical participant from a rural location (not extremely remote)</t>
  </si>
  <si>
    <t>Gs Nyakabwende</t>
  </si>
  <si>
    <t>Nyakabuye</t>
  </si>
  <si>
    <t>NA</t>
  </si>
  <si>
    <t>Peri-urban</t>
  </si>
  <si>
    <t>A participant from a peri-urban location</t>
  </si>
  <si>
    <t>Gs Bugarama Cite</t>
  </si>
  <si>
    <t>Bugarama</t>
  </si>
  <si>
    <t>Urban</t>
  </si>
  <si>
    <t>A participant from an urban location</t>
  </si>
  <si>
    <t>G.S Cyangugu</t>
  </si>
  <si>
    <t>Kamembe</t>
  </si>
  <si>
    <t>TTC Save</t>
  </si>
  <si>
    <t>Gs Gitwa</t>
  </si>
  <si>
    <t>Mukindo</t>
  </si>
  <si>
    <t>G.S Saga</t>
  </si>
  <si>
    <t>Muganza</t>
  </si>
  <si>
    <t>G.S Gikonko Catholique</t>
  </si>
  <si>
    <t>Gikonko</t>
  </si>
  <si>
    <t>G.S Cyamukuza</t>
  </si>
  <si>
    <t>Ndora</t>
  </si>
  <si>
    <t>GS Remera Rukoma</t>
  </si>
  <si>
    <t>Gs Ruyanza</t>
  </si>
  <si>
    <t>Nyarubaka</t>
  </si>
  <si>
    <t>G S Masogwe</t>
  </si>
  <si>
    <t>Ngamba</t>
  </si>
  <si>
    <t>Gs Gihembe</t>
  </si>
  <si>
    <t>Musambira</t>
  </si>
  <si>
    <t>Gs Runda Isonga</t>
  </si>
  <si>
    <t>Runda</t>
  </si>
  <si>
    <t>TTC de la Salle Byumba</t>
  </si>
  <si>
    <t>Gs Kigogo</t>
  </si>
  <si>
    <t>Nyankenke</t>
  </si>
  <si>
    <t>Gs Rubaya</t>
  </si>
  <si>
    <t>Rubaya</t>
  </si>
  <si>
    <t>Kageyo Tvet School</t>
  </si>
  <si>
    <t>Kageyo</t>
  </si>
  <si>
    <t>Gs Byumba Catholique</t>
  </si>
  <si>
    <t>Byumba</t>
  </si>
  <si>
    <t>ES Kayonza Modern</t>
  </si>
  <si>
    <t>Ecole Secondaire Ndego/TSS</t>
  </si>
  <si>
    <t>Ndego</t>
  </si>
  <si>
    <t>GS Nyamugari</t>
  </si>
  <si>
    <t>Mwiri</t>
  </si>
  <si>
    <t>Face Girls School-Gahini</t>
  </si>
  <si>
    <t>Gahini</t>
  </si>
  <si>
    <t>G.s Kayonza</t>
  </si>
  <si>
    <t>Mukarange</t>
  </si>
  <si>
    <t>ES Musanze</t>
  </si>
  <si>
    <t>GS Mukono</t>
  </si>
  <si>
    <t>Remera</t>
  </si>
  <si>
    <t>G.S Kampanga</t>
  </si>
  <si>
    <t>Kinigi</t>
  </si>
  <si>
    <t>GS Busogo I</t>
  </si>
  <si>
    <t>BUSOGO</t>
  </si>
  <si>
    <t>ECOLE Secondaire Saint vicent Muhoza</t>
  </si>
  <si>
    <t>Muhoza</t>
  </si>
  <si>
    <t>TTC Muramba</t>
  </si>
  <si>
    <t>Gs gasave</t>
  </si>
  <si>
    <t>Ndaro</t>
  </si>
  <si>
    <t>GS Bungwe</t>
  </si>
  <si>
    <t>Bwira</t>
  </si>
  <si>
    <t>GS KAGESHI</t>
  </si>
  <si>
    <t>Kabaya</t>
  </si>
  <si>
    <t>Gs rususa</t>
  </si>
  <si>
    <t>Ngororero</t>
  </si>
  <si>
    <t>TTC OVERALL AVERAGE</t>
  </si>
  <si>
    <r>
      <t xml:space="preserve">Invigilator travel to district: </t>
    </r>
    <r>
      <rPr>
        <sz val="10"/>
        <color theme="1"/>
        <rFont val="Lato"/>
      </rPr>
      <t>One invigilator per district travels out to the TTC from Kigali (via 4x4) each weekend of testing (4 weekends total per year). In year one this totals 32 return journeys. These journeys also carry equipment.</t>
    </r>
  </si>
  <si>
    <t xml:space="preserve">TTC Mururu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</si>
</sst>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 m"/>
  </numFmts>
  <fonts count="30" x14ac:knownFonts="1">
    <font>
      <sz val="10"/>
      <color rgb="FF000000"/>
      <name val="Arial"/>
      <scheme val="minor"/>
    </font>
    <font>
      <b/>
      <sz val="20"/>
      <color rgb="FF434343"/>
      <name val="Lato"/>
    </font>
    <font>
      <sz val="10"/>
      <name val="Arial"/>
      <family val="2"/>
    </font>
    <font>
      <sz val="10"/>
      <color theme="1"/>
      <name val="Lato"/>
    </font>
    <font>
      <sz val="10"/>
      <color theme="1"/>
      <name val="Arial"/>
      <family val="2"/>
      <scheme val="minor"/>
    </font>
    <font>
      <b/>
      <sz val="12"/>
      <color rgb="FFFFFFFF"/>
      <name val="Lato"/>
    </font>
    <font>
      <b/>
      <sz val="12"/>
      <color rgb="FFFFFFFF"/>
      <name val="Arial"/>
      <family val="2"/>
      <scheme val="minor"/>
    </font>
    <font>
      <sz val="12"/>
      <color theme="1"/>
      <name val="Lato"/>
    </font>
    <font>
      <sz val="12"/>
      <color theme="1"/>
      <name val="Arial"/>
      <family val="2"/>
      <scheme val="minor"/>
    </font>
    <font>
      <b/>
      <sz val="15"/>
      <color theme="1"/>
      <name val="Lato"/>
    </font>
    <font>
      <b/>
      <sz val="11"/>
      <color theme="1"/>
      <name val="Lato"/>
    </font>
    <font>
      <sz val="10"/>
      <color theme="1"/>
      <name val="Arial"/>
      <family val="2"/>
      <scheme val="minor"/>
    </font>
    <font>
      <sz val="10"/>
      <color theme="1"/>
      <name val="Lato"/>
    </font>
    <font>
      <b/>
      <sz val="10"/>
      <color theme="1"/>
      <name val="Lato"/>
    </font>
    <font>
      <u/>
      <sz val="10"/>
      <color rgb="FF1155CC"/>
      <name val="Arial"/>
      <family val="2"/>
    </font>
    <font>
      <b/>
      <sz val="12"/>
      <color theme="1"/>
      <name val="Lato"/>
    </font>
    <font>
      <sz val="10"/>
      <color theme="1"/>
      <name val="Arial"/>
      <family val="2"/>
    </font>
    <font>
      <b/>
      <sz val="20"/>
      <color theme="0"/>
      <name val="Lato"/>
      <family val="2"/>
    </font>
    <font>
      <b/>
      <sz val="11"/>
      <color rgb="FF000000"/>
      <name val="Lato"/>
      <family val="2"/>
    </font>
    <font>
      <sz val="10"/>
      <name val="Lato"/>
      <family val="2"/>
    </font>
    <font>
      <sz val="10"/>
      <color rgb="FF000000"/>
      <name val="Lato"/>
      <family val="2"/>
    </font>
    <font>
      <b/>
      <sz val="9"/>
      <color rgb="FF000000"/>
      <name val="Lato"/>
      <family val="2"/>
    </font>
    <font>
      <b/>
      <sz val="10"/>
      <color theme="1"/>
      <name val="Lato"/>
      <family val="2"/>
    </font>
    <font>
      <sz val="10"/>
      <color theme="1"/>
      <name val="Lato"/>
      <family val="2"/>
    </font>
    <font>
      <sz val="11"/>
      <color rgb="FF000000"/>
      <name val="Lato"/>
      <family val="2"/>
    </font>
    <font>
      <b/>
      <sz val="10"/>
      <name val="Lato"/>
      <family val="2"/>
    </font>
    <font>
      <sz val="12"/>
      <color rgb="FF000000"/>
      <name val="Lato"/>
      <family val="2"/>
    </font>
    <font>
      <sz val="11"/>
      <color rgb="FFFF0000"/>
      <name val="Lato"/>
      <family val="2"/>
    </font>
    <font>
      <b/>
      <sz val="10"/>
      <color rgb="FF000000"/>
      <name val="Lato"/>
      <family val="2"/>
    </font>
    <font>
      <b/>
      <sz val="10"/>
      <color rgb="FF000000"/>
      <name val="Arial"/>
      <family val="2"/>
      <scheme val="minor"/>
    </font>
  </fonts>
  <fills count="16">
    <fill>
      <patternFill patternType="none"/>
    </fill>
    <fill>
      <patternFill patternType="gray125"/>
    </fill>
    <fill>
      <patternFill patternType="solid">
        <fgColor rgb="FF2C5368"/>
        <bgColor rgb="FF2C5368"/>
      </patternFill>
    </fill>
    <fill>
      <patternFill patternType="solid">
        <fgColor rgb="FF407C9B"/>
        <bgColor rgb="FF407C9B"/>
      </patternFill>
    </fill>
    <fill>
      <patternFill patternType="solid">
        <fgColor rgb="FFAAD0D8"/>
        <bgColor rgb="FFAAD0D8"/>
      </patternFill>
    </fill>
    <fill>
      <patternFill patternType="solid">
        <fgColor rgb="FF1C998A"/>
        <bgColor rgb="FF1C998A"/>
      </patternFill>
    </fill>
    <fill>
      <patternFill patternType="solid">
        <fgColor rgb="FF90CCC4"/>
        <bgColor rgb="FF90CCC4"/>
      </patternFill>
    </fill>
    <fill>
      <patternFill patternType="solid">
        <fgColor rgb="FFF9B233"/>
        <bgColor rgb="FFF9B233"/>
      </patternFill>
    </fill>
    <fill>
      <patternFill patternType="solid">
        <fgColor rgb="FFFBD89D"/>
        <bgColor rgb="FFFBD89D"/>
      </patternFill>
    </fill>
    <fill>
      <patternFill patternType="solid">
        <fgColor rgb="FF66C8D8"/>
        <bgColor rgb="FF66C8D8"/>
      </patternFill>
    </fill>
    <fill>
      <patternFill patternType="solid">
        <fgColor rgb="FFB4E3EB"/>
        <bgColor rgb="FFB4E3EB"/>
      </patternFill>
    </fill>
    <fill>
      <patternFill patternType="solid">
        <fgColor theme="5"/>
        <bgColor theme="5"/>
      </patternFill>
    </fill>
    <fill>
      <patternFill patternType="solid">
        <fgColor rgb="FFFDA190"/>
        <bgColor rgb="FFFDA190"/>
      </patternFill>
    </fill>
    <fill>
      <patternFill patternType="solid">
        <fgColor rgb="FF2C5368"/>
        <bgColor indexed="64"/>
      </patternFill>
    </fill>
    <fill>
      <patternFill patternType="solid">
        <fgColor theme="0" tint="-4.9989318521683403E-2"/>
        <bgColor indexed="64"/>
      </patternFill>
    </fill>
    <fill>
      <patternFill patternType="solid">
        <fgColor rgb="FF407C9B"/>
        <bgColor rgb="FFEAD1DC"/>
      </patternFill>
    </fill>
  </fills>
  <borders count="2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45">
    <xf numFmtId="0" fontId="0" fillId="0" borderId="0" xfId="0"/>
    <xf numFmtId="0" fontId="3" fillId="0" borderId="0" xfId="0" applyFont="1" applyAlignment="1">
      <alignment wrapText="1"/>
    </xf>
    <xf numFmtId="0" fontId="4" fillId="0" borderId="0" xfId="0" applyFont="1" applyAlignment="1">
      <alignment wrapText="1"/>
    </xf>
    <xf numFmtId="0" fontId="7" fillId="0" borderId="0" xfId="0" applyFont="1" applyAlignment="1">
      <alignment wrapText="1"/>
    </xf>
    <xf numFmtId="0" fontId="8" fillId="0" borderId="0" xfId="0" applyFont="1"/>
    <xf numFmtId="0" fontId="8" fillId="0" borderId="0" xfId="0" applyFont="1" applyAlignment="1">
      <alignment wrapText="1"/>
    </xf>
    <xf numFmtId="0" fontId="14" fillId="0" borderId="0" xfId="0" applyFont="1" applyAlignment="1">
      <alignment wrapText="1"/>
    </xf>
    <xf numFmtId="0" fontId="15" fillId="0" borderId="0" xfId="0" applyFont="1" applyAlignment="1">
      <alignment vertical="center" wrapText="1"/>
    </xf>
    <xf numFmtId="0" fontId="4" fillId="0" borderId="0" xfId="0" applyFont="1" applyAlignment="1">
      <alignment vertical="center"/>
    </xf>
    <xf numFmtId="0" fontId="5" fillId="2" borderId="6" xfId="0" applyFont="1" applyFill="1" applyBorder="1" applyAlignment="1">
      <alignment horizontal="center" wrapText="1"/>
    </xf>
    <xf numFmtId="0" fontId="6" fillId="2" borderId="6" xfId="0" applyFont="1" applyFill="1" applyBorder="1" applyAlignment="1">
      <alignment horizontal="center" wrapText="1"/>
    </xf>
    <xf numFmtId="0" fontId="5" fillId="2" borderId="7" xfId="0" applyFont="1" applyFill="1" applyBorder="1" applyAlignment="1">
      <alignment horizontal="center" wrapText="1"/>
    </xf>
    <xf numFmtId="0" fontId="12" fillId="4" borderId="11" xfId="0" applyFont="1" applyFill="1" applyBorder="1" applyAlignment="1">
      <alignment vertical="center" wrapText="1"/>
    </xf>
    <xf numFmtId="0" fontId="12" fillId="4" borderId="11" xfId="0" applyFont="1" applyFill="1" applyBorder="1" applyAlignment="1">
      <alignment wrapText="1"/>
    </xf>
    <xf numFmtId="0" fontId="12" fillId="4" borderId="11" xfId="0" applyFont="1" applyFill="1" applyBorder="1" applyAlignment="1">
      <alignment horizontal="right" wrapText="1"/>
    </xf>
    <xf numFmtId="0" fontId="13" fillId="4" borderId="11" xfId="0" applyFont="1" applyFill="1" applyBorder="1" applyAlignment="1">
      <alignment wrapText="1"/>
    </xf>
    <xf numFmtId="0" fontId="12" fillId="6" borderId="11" xfId="0" applyFont="1" applyFill="1" applyBorder="1" applyAlignment="1">
      <alignment vertical="center" wrapText="1"/>
    </xf>
    <xf numFmtId="0" fontId="12" fillId="6" borderId="11" xfId="0" applyFont="1" applyFill="1" applyBorder="1" applyAlignment="1">
      <alignment wrapText="1"/>
    </xf>
    <xf numFmtId="0" fontId="12" fillId="6" borderId="11" xfId="0" applyFont="1" applyFill="1" applyBorder="1" applyAlignment="1">
      <alignment horizontal="right" wrapText="1"/>
    </xf>
    <xf numFmtId="0" fontId="13" fillId="6" borderId="11" xfId="0" applyFont="1" applyFill="1" applyBorder="1" applyAlignment="1">
      <alignment wrapText="1"/>
    </xf>
    <xf numFmtId="164" fontId="12" fillId="6" borderId="11" xfId="0" applyNumberFormat="1" applyFont="1" applyFill="1" applyBorder="1" applyAlignment="1">
      <alignment horizontal="right" wrapText="1"/>
    </xf>
    <xf numFmtId="0" fontId="12" fillId="8" borderId="11" xfId="0" applyFont="1" applyFill="1" applyBorder="1" applyAlignment="1">
      <alignment vertical="center" wrapText="1"/>
    </xf>
    <xf numFmtId="0" fontId="12" fillId="8" borderId="11" xfId="0" applyFont="1" applyFill="1" applyBorder="1" applyAlignment="1">
      <alignment wrapText="1"/>
    </xf>
    <xf numFmtId="0" fontId="12" fillId="8" borderId="11" xfId="0" applyFont="1" applyFill="1" applyBorder="1" applyAlignment="1">
      <alignment horizontal="right" wrapText="1"/>
    </xf>
    <xf numFmtId="0" fontId="3" fillId="10" borderId="11" xfId="0" applyFont="1" applyFill="1" applyBorder="1" applyAlignment="1">
      <alignment wrapText="1"/>
    </xf>
    <xf numFmtId="0" fontId="3" fillId="10" borderId="11" xfId="0" applyFont="1" applyFill="1" applyBorder="1" applyAlignment="1">
      <alignment horizontal="right" wrapText="1"/>
    </xf>
    <xf numFmtId="164" fontId="3" fillId="10" borderId="11" xfId="0" applyNumberFormat="1" applyFont="1" applyFill="1" applyBorder="1" applyAlignment="1">
      <alignment horizontal="right" wrapText="1"/>
    </xf>
    <xf numFmtId="0" fontId="3" fillId="12" borderId="11" xfId="0" applyFont="1" applyFill="1" applyBorder="1" applyAlignment="1">
      <alignment wrapText="1"/>
    </xf>
    <xf numFmtId="0" fontId="3" fillId="12" borderId="11" xfId="0" applyFont="1" applyFill="1" applyBorder="1" applyAlignment="1">
      <alignment horizontal="right" wrapText="1"/>
    </xf>
    <xf numFmtId="0" fontId="12" fillId="4" borderId="14" xfId="0" applyFont="1" applyFill="1" applyBorder="1" applyAlignment="1">
      <alignment vertical="center" wrapText="1"/>
    </xf>
    <xf numFmtId="0" fontId="12" fillId="4" borderId="14" xfId="0" applyFont="1" applyFill="1" applyBorder="1" applyAlignment="1">
      <alignment wrapText="1"/>
    </xf>
    <xf numFmtId="0" fontId="12" fillId="4" borderId="14" xfId="0" applyFont="1" applyFill="1" applyBorder="1" applyAlignment="1">
      <alignment horizontal="right" wrapText="1"/>
    </xf>
    <xf numFmtId="0" fontId="12" fillId="4" borderId="15" xfId="0" applyFont="1" applyFill="1" applyBorder="1" applyAlignment="1">
      <alignment wrapText="1"/>
    </xf>
    <xf numFmtId="0" fontId="12" fillId="4" borderId="17" xfId="0" applyFont="1" applyFill="1" applyBorder="1" applyAlignment="1">
      <alignment wrapText="1"/>
    </xf>
    <xf numFmtId="0" fontId="12" fillId="4" borderId="19" xfId="0" applyFont="1" applyFill="1" applyBorder="1" applyAlignment="1">
      <alignment vertical="center" wrapText="1"/>
    </xf>
    <xf numFmtId="0" fontId="12" fillId="4" borderId="19" xfId="0" applyFont="1" applyFill="1" applyBorder="1" applyAlignment="1">
      <alignment wrapText="1"/>
    </xf>
    <xf numFmtId="0" fontId="12" fillId="4" borderId="19" xfId="0" applyFont="1" applyFill="1" applyBorder="1" applyAlignment="1">
      <alignment horizontal="right" wrapText="1"/>
    </xf>
    <xf numFmtId="0" fontId="12" fillId="4" borderId="20" xfId="0" applyFont="1" applyFill="1" applyBorder="1" applyAlignment="1">
      <alignment wrapText="1"/>
    </xf>
    <xf numFmtId="0" fontId="5" fillId="2" borderId="5" xfId="0" applyFont="1" applyFill="1" applyBorder="1" applyAlignment="1">
      <alignment horizontal="center" wrapText="1"/>
    </xf>
    <xf numFmtId="0" fontId="12" fillId="8" borderId="14" xfId="0" applyFont="1" applyFill="1" applyBorder="1" applyAlignment="1">
      <alignment vertical="center" wrapText="1"/>
    </xf>
    <xf numFmtId="0" fontId="12" fillId="8" borderId="14" xfId="0" applyFont="1" applyFill="1" applyBorder="1" applyAlignment="1">
      <alignment wrapText="1"/>
    </xf>
    <xf numFmtId="0" fontId="12" fillId="8" borderId="14" xfId="0" applyFont="1" applyFill="1" applyBorder="1" applyAlignment="1">
      <alignment horizontal="right" wrapText="1"/>
    </xf>
    <xf numFmtId="0" fontId="12" fillId="8" borderId="15" xfId="0" applyFont="1" applyFill="1" applyBorder="1" applyAlignment="1">
      <alignment wrapText="1"/>
    </xf>
    <xf numFmtId="0" fontId="12" fillId="8" borderId="19" xfId="0" applyFont="1" applyFill="1" applyBorder="1" applyAlignment="1">
      <alignment wrapText="1"/>
    </xf>
    <xf numFmtId="0" fontId="12" fillId="8" borderId="19" xfId="0" applyFont="1" applyFill="1" applyBorder="1" applyAlignment="1">
      <alignment horizontal="right" wrapText="1"/>
    </xf>
    <xf numFmtId="0" fontId="12" fillId="8" borderId="20" xfId="0" applyFont="1" applyFill="1" applyBorder="1" applyAlignment="1">
      <alignment wrapText="1"/>
    </xf>
    <xf numFmtId="0" fontId="12" fillId="8" borderId="17" xfId="0" applyFont="1" applyFill="1" applyBorder="1" applyAlignment="1">
      <alignment wrapText="1"/>
    </xf>
    <xf numFmtId="0" fontId="12" fillId="6" borderId="14" xfId="0" applyFont="1" applyFill="1" applyBorder="1" applyAlignment="1">
      <alignment vertical="center" wrapText="1"/>
    </xf>
    <xf numFmtId="0" fontId="12" fillId="6" borderId="14" xfId="0" applyFont="1" applyFill="1" applyBorder="1" applyAlignment="1">
      <alignment wrapText="1"/>
    </xf>
    <xf numFmtId="0" fontId="12" fillId="6" borderId="14" xfId="0" applyFont="1" applyFill="1" applyBorder="1" applyAlignment="1">
      <alignment horizontal="right" wrapText="1"/>
    </xf>
    <xf numFmtId="0" fontId="12" fillId="6" borderId="15" xfId="0" applyFont="1" applyFill="1" applyBorder="1" applyAlignment="1">
      <alignment wrapText="1"/>
    </xf>
    <xf numFmtId="0" fontId="12" fillId="6" borderId="17" xfId="0" applyFont="1" applyFill="1" applyBorder="1" applyAlignment="1">
      <alignment wrapText="1"/>
    </xf>
    <xf numFmtId="0" fontId="12" fillId="6" borderId="19" xfId="0" applyFont="1" applyFill="1" applyBorder="1" applyAlignment="1">
      <alignment wrapText="1"/>
    </xf>
    <xf numFmtId="0" fontId="12" fillId="6" borderId="19" xfId="0" applyFont="1" applyFill="1" applyBorder="1" applyAlignment="1">
      <alignment horizontal="right" wrapText="1"/>
    </xf>
    <xf numFmtId="0" fontId="12" fillId="6" borderId="20" xfId="0" applyFont="1" applyFill="1" applyBorder="1" applyAlignment="1">
      <alignment wrapText="1"/>
    </xf>
    <xf numFmtId="0" fontId="12" fillId="6" borderId="19" xfId="0" applyFont="1" applyFill="1" applyBorder="1" applyAlignment="1">
      <alignment vertical="center" wrapText="1"/>
    </xf>
    <xf numFmtId="0" fontId="12" fillId="8" borderId="19" xfId="0" applyFont="1" applyFill="1" applyBorder="1" applyAlignment="1">
      <alignment vertical="center" wrapText="1"/>
    </xf>
    <xf numFmtId="164" fontId="12" fillId="8" borderId="19" xfId="0" applyNumberFormat="1" applyFont="1" applyFill="1" applyBorder="1" applyAlignment="1">
      <alignment horizontal="right" wrapText="1"/>
    </xf>
    <xf numFmtId="0" fontId="3" fillId="10" borderId="14" xfId="0" applyFont="1" applyFill="1" applyBorder="1" applyAlignment="1">
      <alignment wrapText="1"/>
    </xf>
    <xf numFmtId="0" fontId="3" fillId="10" borderId="14" xfId="0" applyFont="1" applyFill="1" applyBorder="1" applyAlignment="1">
      <alignment horizontal="right" wrapText="1"/>
    </xf>
    <xf numFmtId="0" fontId="3" fillId="10" borderId="15" xfId="0" applyFont="1" applyFill="1" applyBorder="1" applyAlignment="1">
      <alignment wrapText="1"/>
    </xf>
    <xf numFmtId="0" fontId="3" fillId="10" borderId="17" xfId="0" applyFont="1" applyFill="1" applyBorder="1" applyAlignment="1">
      <alignment wrapText="1"/>
    </xf>
    <xf numFmtId="0" fontId="3" fillId="10" borderId="19" xfId="0" applyFont="1" applyFill="1" applyBorder="1" applyAlignment="1">
      <alignment wrapText="1"/>
    </xf>
    <xf numFmtId="0" fontId="3" fillId="10" borderId="19" xfId="0" applyFont="1" applyFill="1" applyBorder="1" applyAlignment="1">
      <alignment horizontal="right" wrapText="1"/>
    </xf>
    <xf numFmtId="0" fontId="3" fillId="10" borderId="20" xfId="0" applyFont="1" applyFill="1" applyBorder="1" applyAlignment="1">
      <alignment wrapText="1"/>
    </xf>
    <xf numFmtId="0" fontId="3" fillId="12" borderId="14" xfId="0" applyFont="1" applyFill="1" applyBorder="1" applyAlignment="1">
      <alignment wrapText="1"/>
    </xf>
    <xf numFmtId="0" fontId="3" fillId="12" borderId="14" xfId="0" applyFont="1" applyFill="1" applyBorder="1" applyAlignment="1">
      <alignment horizontal="right" wrapText="1"/>
    </xf>
    <xf numFmtId="0" fontId="3" fillId="12" borderId="15" xfId="0" applyFont="1" applyFill="1" applyBorder="1" applyAlignment="1">
      <alignment wrapText="1"/>
    </xf>
    <xf numFmtId="0" fontId="3" fillId="12" borderId="19" xfId="0" applyFont="1" applyFill="1" applyBorder="1" applyAlignment="1">
      <alignment wrapText="1"/>
    </xf>
    <xf numFmtId="0" fontId="3" fillId="12" borderId="19" xfId="0" applyFont="1" applyFill="1" applyBorder="1" applyAlignment="1">
      <alignment horizontal="right" wrapText="1"/>
    </xf>
    <xf numFmtId="0" fontId="3" fillId="12" borderId="20" xfId="0" applyFont="1" applyFill="1" applyBorder="1" applyAlignment="1">
      <alignment wrapText="1"/>
    </xf>
    <xf numFmtId="0" fontId="3" fillId="12" borderId="17" xfId="0" applyFont="1" applyFill="1" applyBorder="1" applyAlignment="1">
      <alignment wrapText="1"/>
    </xf>
    <xf numFmtId="0" fontId="20" fillId="14" borderId="0" xfId="0" applyFont="1" applyFill="1"/>
    <xf numFmtId="0" fontId="18" fillId="0" borderId="12" xfId="0" applyFont="1" applyBorder="1" applyAlignment="1">
      <alignment horizontal="left" wrapText="1"/>
    </xf>
    <xf numFmtId="0" fontId="21" fillId="0" borderId="12" xfId="0" applyFont="1" applyBorder="1" applyAlignment="1">
      <alignment horizontal="center" wrapText="1"/>
    </xf>
    <xf numFmtId="0" fontId="22" fillId="0" borderId="12" xfId="0" applyFont="1" applyBorder="1"/>
    <xf numFmtId="0" fontId="23" fillId="0" borderId="12" xfId="0" applyFont="1" applyBorder="1"/>
    <xf numFmtId="0" fontId="24" fillId="0" borderId="9" xfId="0" applyFont="1" applyBorder="1" applyAlignment="1">
      <alignment horizontal="left" wrapText="1"/>
    </xf>
    <xf numFmtId="0" fontId="24" fillId="0" borderId="9" xfId="0" applyFont="1" applyBorder="1" applyAlignment="1">
      <alignment horizontal="center" wrapText="1"/>
    </xf>
    <xf numFmtId="0" fontId="24" fillId="0" borderId="10" xfId="0" applyFont="1" applyBorder="1" applyAlignment="1">
      <alignment horizontal="left" wrapText="1"/>
    </xf>
    <xf numFmtId="0" fontId="26" fillId="0" borderId="10" xfId="0" applyFont="1" applyBorder="1" applyAlignment="1">
      <alignment horizontal="left" wrapText="1"/>
    </xf>
    <xf numFmtId="0" fontId="27" fillId="0" borderId="10" xfId="0" applyFont="1" applyBorder="1" applyAlignment="1">
      <alignment horizontal="center" wrapText="1"/>
    </xf>
    <xf numFmtId="0" fontId="24" fillId="0" borderId="10" xfId="0" applyFont="1" applyBorder="1" applyAlignment="1">
      <alignment horizontal="center" wrapText="1"/>
    </xf>
    <xf numFmtId="0" fontId="20" fillId="0" borderId="12" xfId="0" applyFont="1" applyBorder="1"/>
    <xf numFmtId="0" fontId="22" fillId="15" borderId="10" xfId="0" applyFont="1" applyFill="1" applyBorder="1" applyAlignment="1">
      <alignment horizontal="left" wrapText="1"/>
    </xf>
    <xf numFmtId="0" fontId="23" fillId="15" borderId="10" xfId="0" applyFont="1" applyFill="1" applyBorder="1" applyAlignment="1">
      <alignment horizontal="left" wrapText="1"/>
    </xf>
    <xf numFmtId="0" fontId="22" fillId="15" borderId="12" xfId="0" applyFont="1" applyFill="1" applyBorder="1" applyAlignment="1">
      <alignment horizontal="left" wrapText="1"/>
    </xf>
    <xf numFmtId="0" fontId="23" fillId="15" borderId="12" xfId="0" applyFont="1" applyFill="1" applyBorder="1" applyAlignment="1">
      <alignment horizontal="left" wrapText="1"/>
    </xf>
    <xf numFmtId="0" fontId="24" fillId="0" borderId="1" xfId="0" applyFont="1" applyBorder="1" applyAlignment="1">
      <alignment horizontal="left" wrapText="1"/>
    </xf>
    <xf numFmtId="0" fontId="23" fillId="0" borderId="3" xfId="0" applyFont="1" applyBorder="1" applyAlignment="1">
      <alignment horizontal="left" wrapText="1"/>
    </xf>
    <xf numFmtId="0" fontId="23" fillId="0" borderId="10" xfId="0" applyFont="1" applyBorder="1" applyAlignment="1">
      <alignment horizontal="left" wrapText="1"/>
    </xf>
    <xf numFmtId="0" fontId="28" fillId="14" borderId="0" xfId="0" applyFont="1" applyFill="1"/>
    <xf numFmtId="4" fontId="23" fillId="0" borderId="12" xfId="0" applyNumberFormat="1" applyFont="1" applyBorder="1"/>
    <xf numFmtId="0" fontId="29" fillId="14" borderId="0" xfId="0" applyFont="1" applyFill="1"/>
    <xf numFmtId="0" fontId="0" fillId="14" borderId="0" xfId="0" applyFill="1"/>
    <xf numFmtId="0" fontId="22" fillId="0" borderId="12" xfId="0" applyFont="1" applyBorder="1" applyAlignment="1">
      <alignment wrapText="1"/>
    </xf>
    <xf numFmtId="0" fontId="15" fillId="12" borderId="13" xfId="0" applyFont="1" applyFill="1" applyBorder="1" applyAlignment="1">
      <alignment vertical="center" wrapText="1"/>
    </xf>
    <xf numFmtId="0" fontId="2" fillId="0" borderId="18" xfId="0" applyFont="1" applyBorder="1" applyAlignment="1">
      <alignment vertical="center" wrapText="1"/>
    </xf>
    <xf numFmtId="0" fontId="2" fillId="0" borderId="16" xfId="0" applyFont="1" applyBorder="1" applyAlignment="1">
      <alignment vertical="center" wrapText="1"/>
    </xf>
    <xf numFmtId="0" fontId="3" fillId="12" borderId="11" xfId="0" applyFont="1" applyFill="1" applyBorder="1" applyAlignment="1">
      <alignment wrapText="1"/>
    </xf>
    <xf numFmtId="0" fontId="0" fillId="0" borderId="11" xfId="0" applyBorder="1" applyAlignment="1">
      <alignment wrapText="1"/>
    </xf>
    <xf numFmtId="0" fontId="9" fillId="9" borderId="21" xfId="0" applyFont="1" applyFill="1" applyBorder="1" applyAlignment="1">
      <alignment vertical="center" wrapText="1"/>
    </xf>
    <xf numFmtId="0" fontId="2" fillId="0" borderId="22" xfId="0" applyFont="1" applyBorder="1"/>
    <xf numFmtId="0" fontId="2" fillId="0" borderId="23" xfId="0" applyFont="1" applyBorder="1"/>
    <xf numFmtId="0" fontId="2" fillId="0" borderId="21" xfId="0" applyFont="1" applyBorder="1"/>
    <xf numFmtId="0" fontId="15" fillId="10" borderId="13" xfId="0" applyFont="1" applyFill="1" applyBorder="1" applyAlignment="1">
      <alignment vertical="center" wrapText="1"/>
    </xf>
    <xf numFmtId="0" fontId="3" fillId="10" borderId="14" xfId="0" applyFont="1" applyFill="1" applyBorder="1" applyAlignment="1">
      <alignment vertical="center" wrapText="1"/>
    </xf>
    <xf numFmtId="0" fontId="0" fillId="0" borderId="11" xfId="0" applyBorder="1" applyAlignment="1">
      <alignment vertical="center" wrapText="1"/>
    </xf>
    <xf numFmtId="0" fontId="2" fillId="0" borderId="19" xfId="0" applyFont="1" applyBorder="1" applyAlignment="1">
      <alignment vertical="center" wrapText="1"/>
    </xf>
    <xf numFmtId="0" fontId="9" fillId="11" borderId="21" xfId="0" applyFont="1" applyFill="1" applyBorder="1" applyAlignment="1">
      <alignment vertical="center" wrapText="1"/>
    </xf>
    <xf numFmtId="0" fontId="0" fillId="0" borderId="23" xfId="0" applyBorder="1"/>
    <xf numFmtId="0" fontId="0" fillId="0" borderId="21" xfId="0" applyBorder="1"/>
    <xf numFmtId="0" fontId="0" fillId="0" borderId="22" xfId="0" applyBorder="1"/>
    <xf numFmtId="0" fontId="16" fillId="12" borderId="14" xfId="0" applyFont="1" applyFill="1" applyBorder="1" applyAlignment="1">
      <alignment vertical="center" wrapText="1"/>
    </xf>
    <xf numFmtId="0" fontId="10" fillId="8" borderId="13" xfId="0" applyFont="1" applyFill="1" applyBorder="1" applyAlignment="1">
      <alignment vertical="center" wrapText="1"/>
    </xf>
    <xf numFmtId="0" fontId="11" fillId="8" borderId="14" xfId="0" applyFont="1" applyFill="1" applyBorder="1" applyAlignment="1">
      <alignment vertical="center" wrapText="1"/>
    </xf>
    <xf numFmtId="0" fontId="10" fillId="6" borderId="13" xfId="0" applyFont="1" applyFill="1" applyBorder="1" applyAlignment="1">
      <alignment vertical="center" wrapText="1"/>
    </xf>
    <xf numFmtId="0" fontId="12" fillId="6" borderId="14" xfId="0" applyFont="1" applyFill="1" applyBorder="1" applyAlignment="1">
      <alignment vertical="center" wrapText="1"/>
    </xf>
    <xf numFmtId="0" fontId="9" fillId="7" borderId="21" xfId="0" applyFont="1" applyFill="1" applyBorder="1" applyAlignment="1">
      <alignment vertical="center" wrapText="1"/>
    </xf>
    <xf numFmtId="0" fontId="12" fillId="8" borderId="14" xfId="0" applyFont="1" applyFill="1" applyBorder="1" applyAlignment="1">
      <alignment vertical="center" wrapText="1"/>
    </xf>
    <xf numFmtId="0" fontId="9" fillId="5" borderId="21" xfId="0" applyFont="1" applyFill="1" applyBorder="1" applyAlignment="1">
      <alignment vertical="center" wrapText="1"/>
    </xf>
    <xf numFmtId="0" fontId="11" fillId="6" borderId="14" xfId="0" applyFont="1" applyFill="1" applyBorder="1" applyAlignment="1">
      <alignment vertical="center" wrapText="1"/>
    </xf>
    <xf numFmtId="0" fontId="12" fillId="6" borderId="11" xfId="0" applyFont="1" applyFill="1" applyBorder="1" applyAlignment="1">
      <alignment vertical="center" wrapText="1"/>
    </xf>
    <xf numFmtId="0" fontId="12" fillId="6" borderId="11" xfId="0" applyFont="1" applyFill="1" applyBorder="1" applyAlignment="1">
      <alignment horizontal="left" vertical="center" wrapText="1"/>
    </xf>
    <xf numFmtId="0" fontId="2" fillId="0" borderId="19" xfId="0" applyFont="1" applyBorder="1" applyAlignment="1">
      <alignment wrapText="1"/>
    </xf>
    <xf numFmtId="0" fontId="12" fillId="8" borderId="11" xfId="0" applyFont="1" applyFill="1" applyBorder="1" applyAlignment="1">
      <alignment vertical="center" wrapText="1"/>
    </xf>
    <xf numFmtId="0" fontId="3" fillId="10" borderId="11" xfId="0" applyFont="1" applyFill="1" applyBorder="1" applyAlignment="1">
      <alignment wrapText="1"/>
    </xf>
    <xf numFmtId="0" fontId="1" fillId="0" borderId="1" xfId="0" applyFont="1" applyBorder="1" applyAlignment="1">
      <alignment horizontal="center" wrapText="1"/>
    </xf>
    <xf numFmtId="0" fontId="2" fillId="0" borderId="2" xfId="0" applyFont="1" applyBorder="1"/>
    <xf numFmtId="0" fontId="2" fillId="0" borderId="3" xfId="0" applyFont="1" applyBorder="1"/>
    <xf numFmtId="0" fontId="9" fillId="3" borderId="21" xfId="0" applyFont="1" applyFill="1" applyBorder="1" applyAlignment="1">
      <alignment vertical="center" wrapText="1"/>
    </xf>
    <xf numFmtId="0" fontId="10" fillId="4" borderId="13" xfId="0" applyFont="1" applyFill="1" applyBorder="1" applyAlignment="1">
      <alignment vertical="center" wrapText="1"/>
    </xf>
    <xf numFmtId="0" fontId="11" fillId="4" borderId="14" xfId="0" applyFont="1" applyFill="1" applyBorder="1" applyAlignment="1">
      <alignment vertical="center" wrapText="1"/>
    </xf>
    <xf numFmtId="0" fontId="12" fillId="4" borderId="11" xfId="0" applyFont="1" applyFill="1" applyBorder="1" applyAlignment="1">
      <alignment vertical="center" wrapText="1"/>
    </xf>
    <xf numFmtId="0" fontId="18" fillId="0" borderId="4" xfId="0" applyFont="1" applyBorder="1" applyAlignment="1">
      <alignment horizontal="left" wrapText="1"/>
    </xf>
    <xf numFmtId="0" fontId="25" fillId="0" borderId="8" xfId="0" applyFont="1" applyBorder="1"/>
    <xf numFmtId="0" fontId="25" fillId="0" borderId="9" xfId="0" applyFont="1" applyBorder="1"/>
    <xf numFmtId="0" fontId="17" fillId="13" borderId="23" xfId="0" applyFont="1" applyFill="1" applyBorder="1" applyAlignment="1">
      <alignment horizontal="center" vertical="center" wrapText="1"/>
    </xf>
    <xf numFmtId="0" fontId="17" fillId="13" borderId="24" xfId="0" applyFont="1" applyFill="1" applyBorder="1" applyAlignment="1">
      <alignment horizontal="center" vertical="center" wrapText="1"/>
    </xf>
    <xf numFmtId="0" fontId="17" fillId="13" borderId="25" xfId="0" applyFont="1" applyFill="1" applyBorder="1" applyAlignment="1">
      <alignment horizontal="center" vertical="center" wrapText="1"/>
    </xf>
    <xf numFmtId="0" fontId="18" fillId="0" borderId="8" xfId="0" applyFont="1" applyBorder="1" applyAlignment="1">
      <alignment horizontal="left" wrapText="1"/>
    </xf>
    <xf numFmtId="0" fontId="18" fillId="0" borderId="12" xfId="0" applyFont="1" applyBorder="1" applyAlignment="1">
      <alignment horizontal="left" wrapText="1"/>
    </xf>
    <xf numFmtId="0" fontId="25" fillId="0" borderId="12" xfId="0" applyFont="1" applyBorder="1"/>
    <xf numFmtId="0" fontId="18" fillId="0" borderId="12" xfId="0" applyFont="1" applyBorder="1" applyAlignment="1">
      <alignment horizontal="center" wrapText="1"/>
    </xf>
    <xf numFmtId="0" fontId="19" fillId="0" borderId="12"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C82"/>
  <sheetViews>
    <sheetView tabSelected="1" zoomScale="111" zoomScaleNormal="70" workbookViewId="0">
      <pane ySplit="2" topLeftCell="A3" activePane="bottomLeft" state="frozen"/>
      <selection pane="bottomLeft" activeCell="E5" sqref="E5"/>
    </sheetView>
  </sheetViews>
  <sheetFormatPr baseColWidth="10" defaultColWidth="0" defaultRowHeight="13" zeroHeight="1" x14ac:dyDescent="0.15"/>
  <cols>
    <col min="1" max="1" width="21.33203125" customWidth="1"/>
    <col min="2" max="2" width="22.33203125" customWidth="1"/>
    <col min="3" max="3" width="13.6640625" customWidth="1"/>
    <col min="4" max="4" width="22" customWidth="1"/>
    <col min="5" max="5" width="70.33203125" customWidth="1"/>
    <col min="6" max="6" width="19.33203125" customWidth="1"/>
    <col min="7" max="7" width="14.6640625" customWidth="1"/>
    <col min="8" max="8" width="22.83203125" customWidth="1"/>
    <col min="9" max="29" width="0" hidden="1" customWidth="1"/>
    <col min="30" max="16384" width="12.6640625" hidden="1"/>
  </cols>
  <sheetData>
    <row r="1" spans="1:29" ht="56.5" customHeight="1" x14ac:dyDescent="0.3">
      <c r="A1" s="127" t="s">
        <v>0</v>
      </c>
      <c r="B1" s="128"/>
      <c r="C1" s="128"/>
      <c r="D1" s="128"/>
      <c r="E1" s="128"/>
      <c r="F1" s="128"/>
      <c r="G1" s="128"/>
      <c r="H1" s="129"/>
      <c r="I1" s="1"/>
      <c r="J1" s="2"/>
      <c r="K1" s="2"/>
      <c r="L1" s="2"/>
      <c r="M1" s="2"/>
      <c r="N1" s="2"/>
    </row>
    <row r="2" spans="1:29" ht="32" x14ac:dyDescent="0.2">
      <c r="A2" s="38" t="s">
        <v>1</v>
      </c>
      <c r="B2" s="9" t="s">
        <v>2</v>
      </c>
      <c r="C2" s="10" t="s">
        <v>3</v>
      </c>
      <c r="D2" s="9" t="s">
        <v>4</v>
      </c>
      <c r="E2" s="9" t="s">
        <v>5</v>
      </c>
      <c r="F2" s="9" t="s">
        <v>6</v>
      </c>
      <c r="G2" s="9" t="s">
        <v>7</v>
      </c>
      <c r="H2" s="11" t="s">
        <v>8</v>
      </c>
      <c r="I2" s="3"/>
      <c r="J2" s="4"/>
      <c r="K2" s="5"/>
      <c r="L2" s="5"/>
      <c r="M2" s="5"/>
      <c r="N2" s="5"/>
      <c r="O2" s="4"/>
      <c r="P2" s="4"/>
      <c r="Q2" s="4"/>
      <c r="R2" s="4"/>
      <c r="S2" s="4"/>
      <c r="T2" s="4"/>
      <c r="U2" s="4"/>
      <c r="V2" s="4"/>
      <c r="W2" s="4"/>
      <c r="X2" s="4"/>
      <c r="Y2" s="4"/>
      <c r="Z2" s="4"/>
      <c r="AA2" s="4"/>
      <c r="AB2" s="4"/>
      <c r="AC2" s="4"/>
    </row>
    <row r="3" spans="1:29" x14ac:dyDescent="0.15">
      <c r="A3" s="130" t="s">
        <v>9</v>
      </c>
      <c r="B3" s="131" t="s">
        <v>10</v>
      </c>
      <c r="C3" s="132" t="s">
        <v>11</v>
      </c>
      <c r="D3" s="29" t="s">
        <v>12</v>
      </c>
      <c r="E3" s="30" t="s">
        <v>13</v>
      </c>
      <c r="F3" s="30" t="s">
        <v>14</v>
      </c>
      <c r="G3" s="31" t="s">
        <v>14</v>
      </c>
      <c r="H3" s="32" t="s">
        <v>14</v>
      </c>
      <c r="I3" s="1"/>
      <c r="K3" s="2"/>
      <c r="L3" s="2"/>
      <c r="M3" s="2"/>
      <c r="N3" s="2"/>
    </row>
    <row r="4" spans="1:29" ht="39" x14ac:dyDescent="0.15">
      <c r="A4" s="102"/>
      <c r="B4" s="98"/>
      <c r="C4" s="107"/>
      <c r="D4" s="133" t="s">
        <v>15</v>
      </c>
      <c r="E4" s="15" t="s">
        <v>226</v>
      </c>
      <c r="F4" s="13" t="s">
        <v>15</v>
      </c>
      <c r="G4" s="14">
        <v>3</v>
      </c>
      <c r="H4" s="33" t="s">
        <v>16</v>
      </c>
      <c r="I4" s="1"/>
      <c r="K4" s="2"/>
      <c r="L4" s="2"/>
      <c r="M4" s="2"/>
      <c r="N4" s="2"/>
    </row>
    <row r="5" spans="1:29" ht="52" x14ac:dyDescent="0.15">
      <c r="A5" s="102"/>
      <c r="B5" s="98"/>
      <c r="C5" s="107"/>
      <c r="D5" s="100"/>
      <c r="E5" s="15" t="s">
        <v>17</v>
      </c>
      <c r="F5" s="13" t="s">
        <v>15</v>
      </c>
      <c r="G5" s="14">
        <v>3</v>
      </c>
      <c r="H5" s="33" t="s">
        <v>16</v>
      </c>
      <c r="I5" s="1"/>
      <c r="K5" s="2"/>
      <c r="L5" s="2"/>
      <c r="M5" s="2"/>
      <c r="N5" s="2"/>
    </row>
    <row r="6" spans="1:29" ht="39" x14ac:dyDescent="0.15">
      <c r="A6" s="102"/>
      <c r="B6" s="98"/>
      <c r="C6" s="107"/>
      <c r="D6" s="100"/>
      <c r="E6" s="13" t="s">
        <v>18</v>
      </c>
      <c r="F6" s="13" t="s">
        <v>15</v>
      </c>
      <c r="G6" s="14">
        <v>3</v>
      </c>
      <c r="H6" s="33" t="s">
        <v>16</v>
      </c>
      <c r="I6" s="1"/>
      <c r="K6" s="2"/>
      <c r="L6" s="2"/>
      <c r="M6" s="2"/>
      <c r="N6" s="2"/>
    </row>
    <row r="7" spans="1:29" ht="39" x14ac:dyDescent="0.15">
      <c r="A7" s="102"/>
      <c r="B7" s="98"/>
      <c r="C7" s="107"/>
      <c r="D7" s="12" t="s">
        <v>19</v>
      </c>
      <c r="E7" s="15" t="s">
        <v>20</v>
      </c>
      <c r="F7" s="13" t="s">
        <v>21</v>
      </c>
      <c r="G7" s="14" t="s">
        <v>22</v>
      </c>
      <c r="H7" s="33" t="s">
        <v>23</v>
      </c>
      <c r="I7" s="1"/>
      <c r="K7" s="2"/>
      <c r="L7" s="2"/>
      <c r="M7" s="2"/>
      <c r="N7" s="2"/>
    </row>
    <row r="8" spans="1:29" ht="26" x14ac:dyDescent="0.15">
      <c r="A8" s="102"/>
      <c r="B8" s="98"/>
      <c r="C8" s="107"/>
      <c r="D8" s="133" t="s">
        <v>24</v>
      </c>
      <c r="E8" s="13" t="s">
        <v>25</v>
      </c>
      <c r="F8" s="13" t="s">
        <v>26</v>
      </c>
      <c r="G8" s="14" t="s">
        <v>22</v>
      </c>
      <c r="H8" s="33" t="s">
        <v>27</v>
      </c>
      <c r="I8" s="1"/>
      <c r="K8" s="2"/>
      <c r="L8" s="2"/>
      <c r="M8" s="2"/>
      <c r="N8" s="2"/>
    </row>
    <row r="9" spans="1:29" ht="26" x14ac:dyDescent="0.15">
      <c r="A9" s="102"/>
      <c r="B9" s="98"/>
      <c r="C9" s="107"/>
      <c r="D9" s="100"/>
      <c r="E9" s="13" t="s">
        <v>28</v>
      </c>
      <c r="F9" s="13" t="s">
        <v>29</v>
      </c>
      <c r="G9" s="14">
        <v>2</v>
      </c>
      <c r="H9" s="33" t="s">
        <v>30</v>
      </c>
      <c r="I9" s="1"/>
      <c r="K9" s="2"/>
      <c r="L9" s="2"/>
      <c r="M9" s="2"/>
      <c r="N9" s="2"/>
    </row>
    <row r="10" spans="1:29" ht="39" x14ac:dyDescent="0.15">
      <c r="A10" s="103"/>
      <c r="B10" s="97"/>
      <c r="C10" s="108"/>
      <c r="D10" s="34" t="s">
        <v>31</v>
      </c>
      <c r="E10" s="35" t="s">
        <v>32</v>
      </c>
      <c r="F10" s="35" t="s">
        <v>33</v>
      </c>
      <c r="G10" s="36" t="s">
        <v>22</v>
      </c>
      <c r="H10" s="37" t="s">
        <v>34</v>
      </c>
      <c r="I10" s="1"/>
      <c r="K10" s="2"/>
      <c r="L10" s="2"/>
      <c r="M10" s="2"/>
      <c r="N10" s="2"/>
    </row>
    <row r="11" spans="1:29" x14ac:dyDescent="0.15">
      <c r="A11" s="104"/>
      <c r="B11" s="131" t="s">
        <v>35</v>
      </c>
      <c r="C11" s="132" t="s">
        <v>11</v>
      </c>
      <c r="D11" s="29" t="s">
        <v>12</v>
      </c>
      <c r="E11" s="30" t="s">
        <v>36</v>
      </c>
      <c r="F11" s="30" t="s">
        <v>14</v>
      </c>
      <c r="G11" s="31" t="s">
        <v>14</v>
      </c>
      <c r="H11" s="32" t="s">
        <v>14</v>
      </c>
      <c r="I11" s="1"/>
      <c r="K11" s="2"/>
      <c r="L11" s="2"/>
      <c r="M11" s="2"/>
      <c r="N11" s="2"/>
    </row>
    <row r="12" spans="1:29" ht="39" x14ac:dyDescent="0.15">
      <c r="A12" s="102"/>
      <c r="B12" s="98"/>
      <c r="C12" s="107"/>
      <c r="D12" s="133" t="s">
        <v>15</v>
      </c>
      <c r="E12" s="15" t="s">
        <v>37</v>
      </c>
      <c r="F12" s="13" t="s">
        <v>15</v>
      </c>
      <c r="G12" s="14">
        <v>3</v>
      </c>
      <c r="H12" s="33" t="s">
        <v>16</v>
      </c>
      <c r="I12" s="1"/>
      <c r="K12" s="2"/>
      <c r="L12" s="2"/>
      <c r="M12" s="2"/>
      <c r="N12" s="2"/>
    </row>
    <row r="13" spans="1:29" ht="52" x14ac:dyDescent="0.15">
      <c r="A13" s="102"/>
      <c r="B13" s="98"/>
      <c r="C13" s="107"/>
      <c r="D13" s="100"/>
      <c r="E13" s="15" t="s">
        <v>38</v>
      </c>
      <c r="F13" s="13" t="s">
        <v>15</v>
      </c>
      <c r="G13" s="14">
        <v>3</v>
      </c>
      <c r="H13" s="33" t="s">
        <v>16</v>
      </c>
      <c r="I13" s="1"/>
      <c r="K13" s="2"/>
      <c r="L13" s="2"/>
      <c r="M13" s="2"/>
      <c r="N13" s="2"/>
    </row>
    <row r="14" spans="1:29" ht="39" x14ac:dyDescent="0.15">
      <c r="A14" s="102"/>
      <c r="B14" s="98"/>
      <c r="C14" s="107"/>
      <c r="D14" s="100"/>
      <c r="E14" s="13" t="s">
        <v>39</v>
      </c>
      <c r="F14" s="13" t="s">
        <v>15</v>
      </c>
      <c r="G14" s="14">
        <v>3</v>
      </c>
      <c r="H14" s="33" t="s">
        <v>16</v>
      </c>
      <c r="I14" s="1"/>
      <c r="K14" s="2"/>
      <c r="L14" s="2"/>
      <c r="M14" s="2"/>
      <c r="N14" s="2"/>
    </row>
    <row r="15" spans="1:29" ht="39" x14ac:dyDescent="0.15">
      <c r="A15" s="102"/>
      <c r="B15" s="98"/>
      <c r="C15" s="107"/>
      <c r="D15" s="12" t="s">
        <v>19</v>
      </c>
      <c r="E15" s="15" t="s">
        <v>40</v>
      </c>
      <c r="F15" s="13" t="s">
        <v>21</v>
      </c>
      <c r="G15" s="14" t="s">
        <v>22</v>
      </c>
      <c r="H15" s="33" t="s">
        <v>23</v>
      </c>
      <c r="I15" s="1"/>
      <c r="K15" s="2"/>
      <c r="L15" s="2"/>
      <c r="M15" s="2"/>
      <c r="N15" s="2"/>
    </row>
    <row r="16" spans="1:29" ht="26" x14ac:dyDescent="0.15">
      <c r="A16" s="102"/>
      <c r="B16" s="98"/>
      <c r="C16" s="107"/>
      <c r="D16" s="133" t="s">
        <v>24</v>
      </c>
      <c r="E16" s="13" t="s">
        <v>41</v>
      </c>
      <c r="F16" s="13" t="s">
        <v>26</v>
      </c>
      <c r="G16" s="14" t="s">
        <v>22</v>
      </c>
      <c r="H16" s="33" t="s">
        <v>27</v>
      </c>
      <c r="I16" s="1"/>
      <c r="K16" s="2"/>
      <c r="L16" s="2"/>
      <c r="M16" s="2"/>
      <c r="N16" s="2"/>
    </row>
    <row r="17" spans="1:14" ht="26" x14ac:dyDescent="0.15">
      <c r="A17" s="102"/>
      <c r="B17" s="98"/>
      <c r="C17" s="107"/>
      <c r="D17" s="100"/>
      <c r="E17" s="13" t="s">
        <v>42</v>
      </c>
      <c r="F17" s="13" t="s">
        <v>29</v>
      </c>
      <c r="G17" s="14">
        <v>2</v>
      </c>
      <c r="H17" s="33" t="s">
        <v>30</v>
      </c>
      <c r="I17" s="1"/>
      <c r="K17" s="2"/>
      <c r="L17" s="2"/>
      <c r="M17" s="2"/>
      <c r="N17" s="2"/>
    </row>
    <row r="18" spans="1:14" ht="39" x14ac:dyDescent="0.15">
      <c r="A18" s="103"/>
      <c r="B18" s="97"/>
      <c r="C18" s="108"/>
      <c r="D18" s="34" t="s">
        <v>31</v>
      </c>
      <c r="E18" s="35" t="s">
        <v>43</v>
      </c>
      <c r="F18" s="35" t="s">
        <v>33</v>
      </c>
      <c r="G18" s="36" t="s">
        <v>22</v>
      </c>
      <c r="H18" s="37" t="s">
        <v>34</v>
      </c>
      <c r="I18" s="1"/>
      <c r="K18" s="2"/>
      <c r="L18" s="2"/>
      <c r="M18" s="2"/>
      <c r="N18" s="2"/>
    </row>
    <row r="19" spans="1:14" x14ac:dyDescent="0.15">
      <c r="A19" s="120" t="s">
        <v>44</v>
      </c>
      <c r="B19" s="116" t="s">
        <v>45</v>
      </c>
      <c r="C19" s="121" t="s">
        <v>46</v>
      </c>
      <c r="D19" s="47" t="s">
        <v>12</v>
      </c>
      <c r="E19" s="48" t="s">
        <v>47</v>
      </c>
      <c r="F19" s="48" t="s">
        <v>14</v>
      </c>
      <c r="G19" s="49" t="s">
        <v>14</v>
      </c>
      <c r="H19" s="50" t="s">
        <v>14</v>
      </c>
      <c r="I19" s="1"/>
      <c r="K19" s="2"/>
      <c r="L19" s="2"/>
      <c r="M19" s="2"/>
      <c r="N19" s="2"/>
    </row>
    <row r="20" spans="1:14" ht="26" x14ac:dyDescent="0.15">
      <c r="A20" s="112"/>
      <c r="B20" s="98"/>
      <c r="C20" s="107"/>
      <c r="D20" s="122" t="s">
        <v>15</v>
      </c>
      <c r="E20" s="17" t="s">
        <v>48</v>
      </c>
      <c r="F20" s="17" t="s">
        <v>15</v>
      </c>
      <c r="G20" s="18">
        <v>3</v>
      </c>
      <c r="H20" s="51" t="s">
        <v>16</v>
      </c>
      <c r="I20" s="1"/>
      <c r="J20" s="2"/>
      <c r="K20" s="2"/>
      <c r="L20" s="2"/>
      <c r="M20" s="2"/>
      <c r="N20" s="2"/>
    </row>
    <row r="21" spans="1:14" ht="26" x14ac:dyDescent="0.15">
      <c r="A21" s="112"/>
      <c r="B21" s="98"/>
      <c r="C21" s="107"/>
      <c r="D21" s="100"/>
      <c r="E21" s="17" t="s">
        <v>49</v>
      </c>
      <c r="F21" s="17" t="s">
        <v>15</v>
      </c>
      <c r="G21" s="18">
        <v>3</v>
      </c>
      <c r="H21" s="51" t="s">
        <v>16</v>
      </c>
      <c r="I21" s="1"/>
      <c r="J21" s="2"/>
      <c r="K21" s="2"/>
      <c r="L21" s="2"/>
      <c r="M21" s="2"/>
      <c r="N21" s="2"/>
    </row>
    <row r="22" spans="1:14" ht="26" x14ac:dyDescent="0.15">
      <c r="A22" s="112"/>
      <c r="B22" s="98"/>
      <c r="C22" s="107"/>
      <c r="D22" s="123" t="s">
        <v>24</v>
      </c>
      <c r="E22" s="17" t="s">
        <v>50</v>
      </c>
      <c r="F22" s="17" t="s">
        <v>29</v>
      </c>
      <c r="G22" s="18">
        <v>2</v>
      </c>
      <c r="H22" s="51" t="s">
        <v>30</v>
      </c>
      <c r="I22" s="1"/>
      <c r="J22" s="2"/>
      <c r="K22" s="2"/>
      <c r="L22" s="2"/>
      <c r="M22" s="2"/>
      <c r="N22" s="2"/>
    </row>
    <row r="23" spans="1:14" ht="26" x14ac:dyDescent="0.15">
      <c r="A23" s="110"/>
      <c r="B23" s="97"/>
      <c r="C23" s="108"/>
      <c r="D23" s="124"/>
      <c r="E23" s="52" t="s">
        <v>51</v>
      </c>
      <c r="F23" s="52" t="s">
        <v>52</v>
      </c>
      <c r="G23" s="53" t="s">
        <v>22</v>
      </c>
      <c r="H23" s="54" t="s">
        <v>27</v>
      </c>
      <c r="I23" s="1"/>
      <c r="J23" s="2"/>
      <c r="K23" s="2"/>
      <c r="L23" s="2"/>
      <c r="M23" s="2"/>
      <c r="N23" s="2"/>
    </row>
    <row r="24" spans="1:14" x14ac:dyDescent="0.15">
      <c r="A24" s="111"/>
      <c r="B24" s="116" t="s">
        <v>53</v>
      </c>
      <c r="C24" s="117" t="s">
        <v>54</v>
      </c>
      <c r="D24" s="47" t="s">
        <v>12</v>
      </c>
      <c r="E24" s="48" t="s">
        <v>55</v>
      </c>
      <c r="F24" s="48" t="s">
        <v>14</v>
      </c>
      <c r="G24" s="49" t="s">
        <v>14</v>
      </c>
      <c r="H24" s="50" t="s">
        <v>14</v>
      </c>
      <c r="I24" s="1"/>
      <c r="J24" s="2"/>
      <c r="K24" s="2"/>
      <c r="L24" s="2"/>
      <c r="M24" s="2"/>
      <c r="N24" s="2"/>
    </row>
    <row r="25" spans="1:14" x14ac:dyDescent="0.15">
      <c r="A25" s="112"/>
      <c r="B25" s="98"/>
      <c r="C25" s="107"/>
      <c r="D25" s="16" t="s">
        <v>15</v>
      </c>
      <c r="E25" s="17" t="s">
        <v>56</v>
      </c>
      <c r="F25" s="17" t="s">
        <v>15</v>
      </c>
      <c r="G25" s="18">
        <v>3</v>
      </c>
      <c r="H25" s="51" t="s">
        <v>16</v>
      </c>
      <c r="I25" s="1"/>
      <c r="J25" s="2"/>
      <c r="K25" s="2"/>
      <c r="L25" s="2"/>
      <c r="M25" s="2"/>
      <c r="N25" s="2"/>
    </row>
    <row r="26" spans="1:14" ht="26" x14ac:dyDescent="0.15">
      <c r="A26" s="110"/>
      <c r="B26" s="97"/>
      <c r="C26" s="108"/>
      <c r="D26" s="55" t="s">
        <v>24</v>
      </c>
      <c r="E26" s="52" t="s">
        <v>57</v>
      </c>
      <c r="F26" s="52" t="s">
        <v>52</v>
      </c>
      <c r="G26" s="53" t="s">
        <v>22</v>
      </c>
      <c r="H26" s="54" t="s">
        <v>27</v>
      </c>
      <c r="I26" s="1"/>
      <c r="J26" s="2"/>
      <c r="K26" s="2"/>
      <c r="L26" s="2"/>
      <c r="M26" s="2"/>
      <c r="N26" s="2"/>
    </row>
    <row r="27" spans="1:14" ht="78" x14ac:dyDescent="0.15">
      <c r="A27" s="111"/>
      <c r="B27" s="116" t="s">
        <v>58</v>
      </c>
      <c r="C27" s="117" t="s">
        <v>54</v>
      </c>
      <c r="D27" s="47" t="s">
        <v>12</v>
      </c>
      <c r="E27" s="48" t="s">
        <v>59</v>
      </c>
      <c r="F27" s="48" t="s">
        <v>14</v>
      </c>
      <c r="G27" s="49" t="s">
        <v>14</v>
      </c>
      <c r="H27" s="50" t="s">
        <v>14</v>
      </c>
      <c r="I27" s="1"/>
      <c r="J27" s="2"/>
      <c r="K27" s="2"/>
      <c r="L27" s="2"/>
      <c r="M27" s="2"/>
      <c r="N27" s="2"/>
    </row>
    <row r="28" spans="1:14" ht="39" x14ac:dyDescent="0.15">
      <c r="A28" s="112"/>
      <c r="B28" s="98"/>
      <c r="C28" s="107"/>
      <c r="D28" s="122" t="s">
        <v>15</v>
      </c>
      <c r="E28" s="17" t="s">
        <v>60</v>
      </c>
      <c r="F28" s="17" t="s">
        <v>15</v>
      </c>
      <c r="G28" s="18">
        <v>3</v>
      </c>
      <c r="H28" s="51" t="s">
        <v>16</v>
      </c>
      <c r="I28" s="1"/>
      <c r="J28" s="2"/>
      <c r="K28" s="2"/>
      <c r="L28" s="2"/>
      <c r="M28" s="2"/>
      <c r="N28" s="2"/>
    </row>
    <row r="29" spans="1:14" ht="39" x14ac:dyDescent="0.15">
      <c r="A29" s="112"/>
      <c r="B29" s="98"/>
      <c r="C29" s="107"/>
      <c r="D29" s="100"/>
      <c r="E29" s="17" t="s">
        <v>61</v>
      </c>
      <c r="F29" s="17" t="s">
        <v>15</v>
      </c>
      <c r="G29" s="18">
        <v>3</v>
      </c>
      <c r="H29" s="51" t="s">
        <v>16</v>
      </c>
      <c r="I29" s="1"/>
      <c r="J29" s="2"/>
      <c r="K29" s="2"/>
      <c r="L29" s="2"/>
      <c r="M29" s="2"/>
      <c r="N29" s="2"/>
    </row>
    <row r="30" spans="1:14" ht="39" x14ac:dyDescent="0.15">
      <c r="A30" s="112"/>
      <c r="B30" s="98"/>
      <c r="C30" s="107"/>
      <c r="D30" s="100"/>
      <c r="E30" s="17" t="s">
        <v>62</v>
      </c>
      <c r="F30" s="17" t="s">
        <v>15</v>
      </c>
      <c r="G30" s="18">
        <v>3</v>
      </c>
      <c r="H30" s="51" t="s">
        <v>16</v>
      </c>
      <c r="I30" s="1"/>
      <c r="J30" s="2"/>
      <c r="K30" s="2"/>
      <c r="L30" s="2"/>
      <c r="M30" s="2"/>
      <c r="N30" s="2"/>
    </row>
    <row r="31" spans="1:14" ht="39" x14ac:dyDescent="0.15">
      <c r="A31" s="112"/>
      <c r="B31" s="98"/>
      <c r="C31" s="107"/>
      <c r="D31" s="100"/>
      <c r="E31" s="17" t="s">
        <v>63</v>
      </c>
      <c r="F31" s="17" t="s">
        <v>64</v>
      </c>
      <c r="G31" s="18">
        <v>3</v>
      </c>
      <c r="H31" s="51" t="s">
        <v>16</v>
      </c>
      <c r="I31" s="1"/>
      <c r="J31" s="2"/>
      <c r="K31" s="2"/>
      <c r="L31" s="2"/>
      <c r="M31" s="2"/>
      <c r="N31" s="2"/>
    </row>
    <row r="32" spans="1:14" ht="39" x14ac:dyDescent="0.15">
      <c r="A32" s="112"/>
      <c r="B32" s="98"/>
      <c r="C32" s="107"/>
      <c r="D32" s="100"/>
      <c r="E32" s="17" t="s">
        <v>65</v>
      </c>
      <c r="F32" s="17" t="s">
        <v>64</v>
      </c>
      <c r="G32" s="18">
        <v>3</v>
      </c>
      <c r="H32" s="51" t="s">
        <v>16</v>
      </c>
      <c r="I32" s="1"/>
      <c r="J32" s="2"/>
      <c r="K32" s="2"/>
      <c r="L32" s="2"/>
      <c r="M32" s="2"/>
      <c r="N32" s="2"/>
    </row>
    <row r="33" spans="1:14" ht="39" x14ac:dyDescent="0.15">
      <c r="A33" s="112"/>
      <c r="B33" s="98"/>
      <c r="C33" s="107"/>
      <c r="D33" s="123" t="s">
        <v>19</v>
      </c>
      <c r="E33" s="17" t="s">
        <v>66</v>
      </c>
      <c r="F33" s="17" t="s">
        <v>21</v>
      </c>
      <c r="G33" s="18">
        <v>3</v>
      </c>
      <c r="H33" s="51" t="s">
        <v>23</v>
      </c>
      <c r="I33" s="1"/>
      <c r="J33" s="2"/>
      <c r="K33" s="2"/>
      <c r="L33" s="2"/>
      <c r="M33" s="2"/>
      <c r="N33" s="2"/>
    </row>
    <row r="34" spans="1:14" ht="39" x14ac:dyDescent="0.15">
      <c r="A34" s="112"/>
      <c r="B34" s="98"/>
      <c r="C34" s="107"/>
      <c r="D34" s="100"/>
      <c r="E34" s="19" t="s">
        <v>67</v>
      </c>
      <c r="F34" s="17" t="s">
        <v>21</v>
      </c>
      <c r="G34" s="18">
        <v>3</v>
      </c>
      <c r="H34" s="51" t="s">
        <v>23</v>
      </c>
      <c r="I34" s="1"/>
      <c r="J34" s="2"/>
      <c r="K34" s="2"/>
      <c r="L34" s="2"/>
      <c r="M34" s="2"/>
      <c r="N34" s="2"/>
    </row>
    <row r="35" spans="1:14" ht="39" x14ac:dyDescent="0.15">
      <c r="A35" s="112"/>
      <c r="B35" s="98"/>
      <c r="C35" s="107"/>
      <c r="D35" s="100"/>
      <c r="E35" s="17" t="s">
        <v>68</v>
      </c>
      <c r="F35" s="17" t="s">
        <v>26</v>
      </c>
      <c r="G35" s="18">
        <v>3</v>
      </c>
      <c r="H35" s="51" t="s">
        <v>23</v>
      </c>
      <c r="I35" s="1"/>
      <c r="J35" s="2"/>
      <c r="K35" s="2"/>
      <c r="L35" s="2"/>
      <c r="M35" s="2"/>
      <c r="N35" s="2"/>
    </row>
    <row r="36" spans="1:14" ht="39" x14ac:dyDescent="0.15">
      <c r="A36" s="112"/>
      <c r="B36" s="98"/>
      <c r="C36" s="107"/>
      <c r="D36" s="122" t="s">
        <v>24</v>
      </c>
      <c r="E36" s="17" t="s">
        <v>69</v>
      </c>
      <c r="F36" s="17" t="s">
        <v>26</v>
      </c>
      <c r="G36" s="20">
        <v>45353</v>
      </c>
      <c r="H36" s="51" t="s">
        <v>27</v>
      </c>
      <c r="I36" s="1"/>
      <c r="J36" s="6"/>
      <c r="K36" s="2"/>
      <c r="L36" s="2"/>
      <c r="M36" s="2"/>
      <c r="N36" s="2"/>
    </row>
    <row r="37" spans="1:14" ht="39" x14ac:dyDescent="0.15">
      <c r="A37" s="112"/>
      <c r="B37" s="98"/>
      <c r="C37" s="107"/>
      <c r="D37" s="100"/>
      <c r="E37" s="17" t="s">
        <v>70</v>
      </c>
      <c r="F37" s="17" t="s">
        <v>71</v>
      </c>
      <c r="G37" s="18" t="s">
        <v>72</v>
      </c>
      <c r="H37" s="51" t="s">
        <v>34</v>
      </c>
      <c r="I37" s="1"/>
      <c r="J37" s="2"/>
      <c r="K37" s="2"/>
      <c r="L37" s="2"/>
      <c r="M37" s="2"/>
      <c r="N37" s="2"/>
    </row>
    <row r="38" spans="1:14" ht="65" x14ac:dyDescent="0.15">
      <c r="A38" s="112"/>
      <c r="B38" s="98"/>
      <c r="C38" s="107"/>
      <c r="D38" s="100"/>
      <c r="E38" s="17" t="s">
        <v>73</v>
      </c>
      <c r="F38" s="17" t="s">
        <v>74</v>
      </c>
      <c r="G38" s="18" t="s">
        <v>75</v>
      </c>
      <c r="H38" s="51" t="s">
        <v>34</v>
      </c>
      <c r="I38" s="1"/>
      <c r="J38" s="2"/>
      <c r="K38" s="2"/>
      <c r="L38" s="2"/>
      <c r="M38" s="2"/>
      <c r="N38" s="2"/>
    </row>
    <row r="39" spans="1:14" ht="39" x14ac:dyDescent="0.15">
      <c r="A39" s="110"/>
      <c r="B39" s="97"/>
      <c r="C39" s="108"/>
      <c r="D39" s="55" t="s">
        <v>31</v>
      </c>
      <c r="E39" s="52" t="s">
        <v>76</v>
      </c>
      <c r="F39" s="52" t="s">
        <v>33</v>
      </c>
      <c r="G39" s="53" t="s">
        <v>22</v>
      </c>
      <c r="H39" s="54" t="s">
        <v>34</v>
      </c>
      <c r="I39" s="1"/>
      <c r="J39" s="2"/>
      <c r="K39" s="2"/>
      <c r="L39" s="2"/>
      <c r="M39" s="2"/>
      <c r="N39" s="2"/>
    </row>
    <row r="40" spans="1:14" x14ac:dyDescent="0.15">
      <c r="A40" s="118" t="s">
        <v>77</v>
      </c>
      <c r="B40" s="114" t="s">
        <v>78</v>
      </c>
      <c r="C40" s="115" t="s">
        <v>11</v>
      </c>
      <c r="D40" s="119" t="s">
        <v>79</v>
      </c>
      <c r="E40" s="40" t="s">
        <v>80</v>
      </c>
      <c r="F40" s="40" t="s">
        <v>15</v>
      </c>
      <c r="G40" s="41" t="s">
        <v>14</v>
      </c>
      <c r="H40" s="42" t="s">
        <v>81</v>
      </c>
      <c r="I40" s="1"/>
      <c r="J40" s="2"/>
      <c r="K40" s="2"/>
      <c r="L40" s="2"/>
      <c r="M40" s="2"/>
      <c r="N40" s="2"/>
    </row>
    <row r="41" spans="1:14" x14ac:dyDescent="0.15">
      <c r="A41" s="102"/>
      <c r="B41" s="97"/>
      <c r="C41" s="108"/>
      <c r="D41" s="124"/>
      <c r="E41" s="43" t="s">
        <v>82</v>
      </c>
      <c r="F41" s="43" t="s">
        <v>15</v>
      </c>
      <c r="G41" s="44">
        <v>3</v>
      </c>
      <c r="H41" s="45" t="s">
        <v>81</v>
      </c>
      <c r="I41" s="1"/>
      <c r="J41" s="2"/>
      <c r="K41" s="2"/>
      <c r="L41" s="2"/>
      <c r="M41" s="2"/>
      <c r="N41" s="2"/>
    </row>
    <row r="42" spans="1:14" x14ac:dyDescent="0.15">
      <c r="A42" s="102"/>
      <c r="B42" s="114" t="s">
        <v>83</v>
      </c>
      <c r="C42" s="119" t="s">
        <v>11</v>
      </c>
      <c r="D42" s="39" t="s">
        <v>12</v>
      </c>
      <c r="E42" s="40" t="s">
        <v>84</v>
      </c>
      <c r="F42" s="40" t="s">
        <v>14</v>
      </c>
      <c r="G42" s="41" t="s">
        <v>14</v>
      </c>
      <c r="H42" s="42" t="s">
        <v>14</v>
      </c>
      <c r="I42" s="1"/>
      <c r="J42" s="2"/>
      <c r="K42" s="2"/>
      <c r="L42" s="2"/>
      <c r="M42" s="2"/>
      <c r="N42" s="2"/>
    </row>
    <row r="43" spans="1:14" ht="26" x14ac:dyDescent="0.15">
      <c r="A43" s="102"/>
      <c r="B43" s="98"/>
      <c r="C43" s="107"/>
      <c r="D43" s="21" t="s">
        <v>15</v>
      </c>
      <c r="E43" s="22" t="s">
        <v>85</v>
      </c>
      <c r="F43" s="22" t="s">
        <v>15</v>
      </c>
      <c r="G43" s="23">
        <v>3</v>
      </c>
      <c r="H43" s="46" t="s">
        <v>16</v>
      </c>
      <c r="I43" s="1"/>
      <c r="J43" s="2"/>
      <c r="K43" s="2"/>
      <c r="L43" s="2"/>
      <c r="M43" s="2"/>
      <c r="N43" s="2"/>
    </row>
    <row r="44" spans="1:14" ht="39" x14ac:dyDescent="0.15">
      <c r="A44" s="102"/>
      <c r="B44" s="98"/>
      <c r="C44" s="107"/>
      <c r="D44" s="125" t="s">
        <v>24</v>
      </c>
      <c r="E44" s="22" t="s">
        <v>86</v>
      </c>
      <c r="F44" s="22" t="s">
        <v>29</v>
      </c>
      <c r="G44" s="23">
        <v>2</v>
      </c>
      <c r="H44" s="46" t="s">
        <v>30</v>
      </c>
      <c r="I44" s="1"/>
      <c r="J44" s="2"/>
      <c r="K44" s="2"/>
      <c r="L44" s="2"/>
      <c r="M44" s="2"/>
      <c r="N44" s="2"/>
    </row>
    <row r="45" spans="1:14" ht="26" x14ac:dyDescent="0.15">
      <c r="A45" s="103"/>
      <c r="B45" s="97"/>
      <c r="C45" s="108"/>
      <c r="D45" s="124"/>
      <c r="E45" s="43" t="s">
        <v>87</v>
      </c>
      <c r="F45" s="43" t="s">
        <v>52</v>
      </c>
      <c r="G45" s="44" t="s">
        <v>22</v>
      </c>
      <c r="H45" s="45" t="s">
        <v>27</v>
      </c>
      <c r="I45" s="1"/>
      <c r="J45" s="2"/>
      <c r="K45" s="2"/>
      <c r="L45" s="2"/>
      <c r="M45" s="2"/>
      <c r="N45" s="2"/>
    </row>
    <row r="46" spans="1:14" ht="39" x14ac:dyDescent="0.15">
      <c r="A46" s="104"/>
      <c r="B46" s="114" t="s">
        <v>88</v>
      </c>
      <c r="C46" s="115" t="s">
        <v>54</v>
      </c>
      <c r="D46" s="39" t="s">
        <v>12</v>
      </c>
      <c r="E46" s="40" t="s">
        <v>89</v>
      </c>
      <c r="F46" s="40" t="s">
        <v>14</v>
      </c>
      <c r="G46" s="41" t="s">
        <v>14</v>
      </c>
      <c r="H46" s="42" t="s">
        <v>14</v>
      </c>
      <c r="I46" s="1"/>
      <c r="J46" s="2"/>
      <c r="K46" s="2"/>
      <c r="L46" s="2"/>
      <c r="M46" s="2"/>
      <c r="N46" s="2"/>
    </row>
    <row r="47" spans="1:14" ht="26" x14ac:dyDescent="0.15">
      <c r="A47" s="102"/>
      <c r="B47" s="98"/>
      <c r="C47" s="107"/>
      <c r="D47" s="125" t="s">
        <v>90</v>
      </c>
      <c r="E47" s="22" t="s">
        <v>91</v>
      </c>
      <c r="F47" s="22" t="s">
        <v>92</v>
      </c>
      <c r="G47" s="23">
        <v>2</v>
      </c>
      <c r="H47" s="46" t="s">
        <v>30</v>
      </c>
      <c r="I47" s="1"/>
      <c r="J47" s="2"/>
      <c r="K47" s="2"/>
      <c r="L47" s="2"/>
      <c r="M47" s="2"/>
      <c r="N47" s="2"/>
    </row>
    <row r="48" spans="1:14" ht="65" x14ac:dyDescent="0.15">
      <c r="A48" s="102"/>
      <c r="B48" s="98"/>
      <c r="C48" s="107"/>
      <c r="D48" s="100"/>
      <c r="E48" s="22" t="s">
        <v>93</v>
      </c>
      <c r="F48" s="22" t="s">
        <v>29</v>
      </c>
      <c r="G48" s="23">
        <v>2</v>
      </c>
      <c r="H48" s="46" t="s">
        <v>30</v>
      </c>
      <c r="I48" s="1"/>
      <c r="J48" s="2"/>
      <c r="K48" s="2"/>
      <c r="L48" s="2"/>
      <c r="M48" s="2"/>
      <c r="N48" s="2"/>
    </row>
    <row r="49" spans="1:14" ht="39" x14ac:dyDescent="0.15">
      <c r="A49" s="102"/>
      <c r="B49" s="98"/>
      <c r="C49" s="107"/>
      <c r="D49" s="125" t="s">
        <v>94</v>
      </c>
      <c r="E49" s="22" t="s">
        <v>95</v>
      </c>
      <c r="F49" s="22" t="s">
        <v>29</v>
      </c>
      <c r="G49" s="23">
        <v>2</v>
      </c>
      <c r="H49" s="46" t="s">
        <v>96</v>
      </c>
      <c r="I49" s="1"/>
      <c r="J49" s="2"/>
      <c r="K49" s="2"/>
      <c r="L49" s="2"/>
      <c r="M49" s="2"/>
      <c r="N49" s="2"/>
    </row>
    <row r="50" spans="1:14" ht="26" x14ac:dyDescent="0.15">
      <c r="A50" s="102"/>
      <c r="B50" s="98"/>
      <c r="C50" s="107"/>
      <c r="D50" s="100"/>
      <c r="E50" s="22" t="s">
        <v>97</v>
      </c>
      <c r="F50" s="22" t="s">
        <v>29</v>
      </c>
      <c r="G50" s="23">
        <v>2</v>
      </c>
      <c r="H50" s="46" t="s">
        <v>30</v>
      </c>
      <c r="I50" s="1"/>
      <c r="J50" s="2"/>
      <c r="K50" s="2"/>
      <c r="L50" s="2"/>
      <c r="M50" s="2"/>
      <c r="N50" s="2"/>
    </row>
    <row r="51" spans="1:14" ht="39" x14ac:dyDescent="0.15">
      <c r="A51" s="103"/>
      <c r="B51" s="97"/>
      <c r="C51" s="108"/>
      <c r="D51" s="56" t="s">
        <v>98</v>
      </c>
      <c r="E51" s="43" t="s">
        <v>99</v>
      </c>
      <c r="F51" s="43" t="s">
        <v>100</v>
      </c>
      <c r="G51" s="57">
        <v>45353</v>
      </c>
      <c r="H51" s="45" t="s">
        <v>101</v>
      </c>
      <c r="I51" s="1"/>
      <c r="J51" s="2"/>
      <c r="K51" s="2"/>
      <c r="L51" s="2"/>
      <c r="M51" s="2"/>
      <c r="N51" s="2"/>
    </row>
    <row r="52" spans="1:14" ht="117" x14ac:dyDescent="0.15">
      <c r="A52" s="104"/>
      <c r="B52" s="114" t="s">
        <v>102</v>
      </c>
      <c r="C52" s="115" t="s">
        <v>54</v>
      </c>
      <c r="D52" s="39" t="s">
        <v>103</v>
      </c>
      <c r="E52" s="40" t="s">
        <v>104</v>
      </c>
      <c r="F52" s="40" t="s">
        <v>14</v>
      </c>
      <c r="G52" s="41" t="s">
        <v>14</v>
      </c>
      <c r="H52" s="42" t="s">
        <v>14</v>
      </c>
      <c r="I52" s="1"/>
      <c r="J52" s="2"/>
      <c r="K52" s="2"/>
      <c r="L52" s="2"/>
      <c r="M52" s="2"/>
      <c r="N52" s="2"/>
    </row>
    <row r="53" spans="1:14" ht="26" x14ac:dyDescent="0.15">
      <c r="A53" s="102"/>
      <c r="B53" s="98"/>
      <c r="C53" s="107"/>
      <c r="D53" s="125" t="s">
        <v>79</v>
      </c>
      <c r="E53" s="22" t="s">
        <v>105</v>
      </c>
      <c r="F53" s="22" t="s">
        <v>15</v>
      </c>
      <c r="G53" s="23">
        <v>3</v>
      </c>
      <c r="H53" s="46" t="s">
        <v>16</v>
      </c>
      <c r="I53" s="1"/>
      <c r="J53" s="2"/>
      <c r="K53" s="2"/>
      <c r="L53" s="2"/>
      <c r="M53" s="2"/>
      <c r="N53" s="2"/>
    </row>
    <row r="54" spans="1:14" ht="26" x14ac:dyDescent="0.15">
      <c r="A54" s="102"/>
      <c r="B54" s="98"/>
      <c r="C54" s="107"/>
      <c r="D54" s="100"/>
      <c r="E54" s="22" t="s">
        <v>106</v>
      </c>
      <c r="F54" s="22" t="s">
        <v>15</v>
      </c>
      <c r="G54" s="23">
        <v>3</v>
      </c>
      <c r="H54" s="46" t="s">
        <v>16</v>
      </c>
      <c r="I54" s="1"/>
      <c r="J54" s="2"/>
      <c r="K54" s="2"/>
      <c r="L54" s="2"/>
      <c r="M54" s="2"/>
      <c r="N54" s="2"/>
    </row>
    <row r="55" spans="1:14" ht="26" x14ac:dyDescent="0.15">
      <c r="A55" s="102"/>
      <c r="B55" s="98"/>
      <c r="C55" s="107"/>
      <c r="D55" s="100"/>
      <c r="E55" s="22" t="s">
        <v>107</v>
      </c>
      <c r="F55" s="22" t="s">
        <v>15</v>
      </c>
      <c r="G55" s="23">
        <v>3</v>
      </c>
      <c r="H55" s="46" t="s">
        <v>16</v>
      </c>
      <c r="I55" s="1"/>
      <c r="J55" s="2"/>
      <c r="K55" s="2"/>
      <c r="L55" s="2"/>
      <c r="M55" s="2"/>
      <c r="N55" s="2"/>
    </row>
    <row r="56" spans="1:14" ht="26" x14ac:dyDescent="0.15">
      <c r="A56" s="102"/>
      <c r="B56" s="98"/>
      <c r="C56" s="107"/>
      <c r="D56" s="100"/>
      <c r="E56" s="22" t="s">
        <v>108</v>
      </c>
      <c r="F56" s="22" t="s">
        <v>15</v>
      </c>
      <c r="G56" s="23">
        <v>3</v>
      </c>
      <c r="H56" s="46" t="s">
        <v>16</v>
      </c>
      <c r="I56" s="1"/>
      <c r="J56" s="2"/>
      <c r="K56" s="2"/>
      <c r="L56" s="2"/>
      <c r="M56" s="2"/>
      <c r="N56" s="2"/>
    </row>
    <row r="57" spans="1:14" ht="26" x14ac:dyDescent="0.15">
      <c r="A57" s="102"/>
      <c r="B57" s="98"/>
      <c r="C57" s="107"/>
      <c r="D57" s="100"/>
      <c r="E57" s="22" t="s">
        <v>109</v>
      </c>
      <c r="F57" s="22" t="s">
        <v>15</v>
      </c>
      <c r="G57" s="23">
        <v>3</v>
      </c>
      <c r="H57" s="46" t="s">
        <v>16</v>
      </c>
      <c r="I57" s="1"/>
      <c r="J57" s="2"/>
      <c r="K57" s="2"/>
      <c r="L57" s="2"/>
      <c r="M57" s="2"/>
      <c r="N57" s="2"/>
    </row>
    <row r="58" spans="1:14" ht="26" x14ac:dyDescent="0.15">
      <c r="A58" s="102"/>
      <c r="B58" s="98"/>
      <c r="C58" s="107"/>
      <c r="D58" s="100"/>
      <c r="E58" s="22" t="s">
        <v>110</v>
      </c>
      <c r="F58" s="22" t="s">
        <v>15</v>
      </c>
      <c r="G58" s="23">
        <v>3</v>
      </c>
      <c r="H58" s="46" t="s">
        <v>16</v>
      </c>
      <c r="I58" s="1"/>
      <c r="J58" s="2"/>
      <c r="K58" s="2"/>
      <c r="L58" s="2"/>
      <c r="M58" s="2"/>
      <c r="N58" s="2"/>
    </row>
    <row r="59" spans="1:14" ht="26" x14ac:dyDescent="0.15">
      <c r="A59" s="102"/>
      <c r="B59" s="98"/>
      <c r="C59" s="107"/>
      <c r="D59" s="125" t="s">
        <v>111</v>
      </c>
      <c r="E59" s="22" t="s">
        <v>112</v>
      </c>
      <c r="F59" s="22" t="s">
        <v>15</v>
      </c>
      <c r="G59" s="23">
        <v>3</v>
      </c>
      <c r="H59" s="46" t="s">
        <v>16</v>
      </c>
      <c r="I59" s="1"/>
      <c r="J59" s="2"/>
      <c r="K59" s="2"/>
      <c r="L59" s="2"/>
      <c r="M59" s="2"/>
      <c r="N59" s="2"/>
    </row>
    <row r="60" spans="1:14" ht="39" x14ac:dyDescent="0.15">
      <c r="A60" s="102"/>
      <c r="B60" s="98"/>
      <c r="C60" s="107"/>
      <c r="D60" s="100"/>
      <c r="E60" s="22" t="s">
        <v>113</v>
      </c>
      <c r="F60" s="22" t="s">
        <v>33</v>
      </c>
      <c r="G60" s="23" t="s">
        <v>22</v>
      </c>
      <c r="H60" s="46" t="s">
        <v>34</v>
      </c>
      <c r="I60" s="1"/>
      <c r="J60" s="2"/>
      <c r="K60" s="2"/>
      <c r="L60" s="2"/>
      <c r="M60" s="2"/>
      <c r="N60" s="2"/>
    </row>
    <row r="61" spans="1:14" ht="39" x14ac:dyDescent="0.15">
      <c r="A61" s="103"/>
      <c r="B61" s="97"/>
      <c r="C61" s="108"/>
      <c r="D61" s="124"/>
      <c r="E61" s="43" t="s">
        <v>114</v>
      </c>
      <c r="F61" s="43" t="s">
        <v>15</v>
      </c>
      <c r="G61" s="44">
        <v>3</v>
      </c>
      <c r="H61" s="45" t="s">
        <v>16</v>
      </c>
      <c r="I61" s="1"/>
      <c r="J61" s="2"/>
      <c r="K61" s="2"/>
      <c r="L61" s="2"/>
      <c r="M61" s="2"/>
      <c r="N61" s="2"/>
    </row>
    <row r="62" spans="1:14" ht="26" x14ac:dyDescent="0.15">
      <c r="A62" s="101" t="s">
        <v>115</v>
      </c>
      <c r="B62" s="105" t="s">
        <v>116</v>
      </c>
      <c r="C62" s="106" t="s">
        <v>46</v>
      </c>
      <c r="D62" s="58" t="s">
        <v>12</v>
      </c>
      <c r="E62" s="58" t="s">
        <v>117</v>
      </c>
      <c r="F62" s="58" t="s">
        <v>14</v>
      </c>
      <c r="G62" s="59" t="s">
        <v>14</v>
      </c>
      <c r="H62" s="60" t="s">
        <v>14</v>
      </c>
      <c r="I62" s="1"/>
      <c r="J62" s="2"/>
      <c r="K62" s="2"/>
      <c r="L62" s="2"/>
      <c r="M62" s="2"/>
      <c r="N62" s="2"/>
    </row>
    <row r="63" spans="1:14" ht="26" x14ac:dyDescent="0.15">
      <c r="A63" s="102"/>
      <c r="B63" s="98"/>
      <c r="C63" s="107"/>
      <c r="D63" s="24" t="s">
        <v>15</v>
      </c>
      <c r="E63" s="24" t="s">
        <v>118</v>
      </c>
      <c r="F63" s="24" t="s">
        <v>15</v>
      </c>
      <c r="G63" s="25">
        <v>3</v>
      </c>
      <c r="H63" s="61" t="s">
        <v>16</v>
      </c>
      <c r="I63" s="2"/>
      <c r="J63" s="2"/>
      <c r="K63" s="2"/>
      <c r="L63" s="2"/>
      <c r="M63" s="2"/>
      <c r="N63" s="2"/>
    </row>
    <row r="64" spans="1:14" ht="26" x14ac:dyDescent="0.15">
      <c r="A64" s="102"/>
      <c r="B64" s="98"/>
      <c r="C64" s="107"/>
      <c r="D64" s="126" t="s">
        <v>90</v>
      </c>
      <c r="E64" s="24" t="s">
        <v>119</v>
      </c>
      <c r="F64" s="24" t="s">
        <v>52</v>
      </c>
      <c r="G64" s="26">
        <v>45353</v>
      </c>
      <c r="H64" s="61" t="s">
        <v>27</v>
      </c>
      <c r="I64" s="2"/>
      <c r="J64" s="2"/>
      <c r="K64" s="2"/>
      <c r="L64" s="2"/>
      <c r="M64" s="2"/>
      <c r="N64" s="2"/>
    </row>
    <row r="65" spans="1:14" ht="39" x14ac:dyDescent="0.15">
      <c r="A65" s="102"/>
      <c r="B65" s="98"/>
      <c r="C65" s="107"/>
      <c r="D65" s="100"/>
      <c r="E65" s="24" t="s">
        <v>120</v>
      </c>
      <c r="F65" s="24" t="s">
        <v>74</v>
      </c>
      <c r="G65" s="25" t="s">
        <v>75</v>
      </c>
      <c r="H65" s="61" t="s">
        <v>34</v>
      </c>
      <c r="I65" s="2"/>
      <c r="J65" s="2"/>
      <c r="K65" s="2"/>
      <c r="L65" s="2"/>
      <c r="M65" s="2"/>
      <c r="N65" s="2"/>
    </row>
    <row r="66" spans="1:14" ht="26" x14ac:dyDescent="0.15">
      <c r="A66" s="103"/>
      <c r="B66" s="97"/>
      <c r="C66" s="108"/>
      <c r="D66" s="124"/>
      <c r="E66" s="62" t="s">
        <v>121</v>
      </c>
      <c r="F66" s="62" t="s">
        <v>71</v>
      </c>
      <c r="G66" s="63" t="s">
        <v>72</v>
      </c>
      <c r="H66" s="64" t="s">
        <v>34</v>
      </c>
      <c r="I66" s="2"/>
      <c r="J66" s="2"/>
      <c r="K66" s="2"/>
      <c r="L66" s="2"/>
      <c r="M66" s="2"/>
      <c r="N66" s="2"/>
    </row>
    <row r="67" spans="1:14" x14ac:dyDescent="0.15">
      <c r="A67" s="104"/>
      <c r="B67" s="105" t="s">
        <v>122</v>
      </c>
      <c r="C67" s="106" t="s">
        <v>54</v>
      </c>
      <c r="D67" s="58" t="s">
        <v>12</v>
      </c>
      <c r="E67" s="58" t="s">
        <v>123</v>
      </c>
      <c r="F67" s="58" t="s">
        <v>14</v>
      </c>
      <c r="G67" s="59" t="s">
        <v>14</v>
      </c>
      <c r="H67" s="60" t="s">
        <v>14</v>
      </c>
      <c r="I67" s="2"/>
      <c r="J67" s="2"/>
      <c r="K67" s="2"/>
      <c r="L67" s="2"/>
      <c r="M67" s="2"/>
      <c r="N67" s="2"/>
    </row>
    <row r="68" spans="1:14" ht="39" x14ac:dyDescent="0.15">
      <c r="A68" s="102"/>
      <c r="B68" s="98"/>
      <c r="C68" s="107"/>
      <c r="D68" s="24" t="s">
        <v>15</v>
      </c>
      <c r="E68" s="24" t="s">
        <v>124</v>
      </c>
      <c r="F68" s="24" t="s">
        <v>15</v>
      </c>
      <c r="G68" s="25">
        <v>3</v>
      </c>
      <c r="H68" s="61" t="s">
        <v>125</v>
      </c>
      <c r="I68" s="2"/>
      <c r="J68" s="2"/>
      <c r="K68" s="2"/>
      <c r="L68" s="2"/>
      <c r="M68" s="2"/>
      <c r="N68" s="2"/>
    </row>
    <row r="69" spans="1:14" ht="39" x14ac:dyDescent="0.15">
      <c r="A69" s="103"/>
      <c r="B69" s="97"/>
      <c r="C69" s="108"/>
      <c r="D69" s="62" t="s">
        <v>90</v>
      </c>
      <c r="E69" s="62" t="s">
        <v>126</v>
      </c>
      <c r="F69" s="62" t="s">
        <v>74</v>
      </c>
      <c r="G69" s="63" t="s">
        <v>75</v>
      </c>
      <c r="H69" s="64" t="s">
        <v>127</v>
      </c>
      <c r="I69" s="2"/>
      <c r="J69" s="2"/>
      <c r="K69" s="2"/>
      <c r="L69" s="2"/>
      <c r="M69" s="2"/>
      <c r="N69" s="2"/>
    </row>
    <row r="70" spans="1:14" ht="26" x14ac:dyDescent="0.15">
      <c r="A70" s="109" t="s">
        <v>128</v>
      </c>
      <c r="B70" s="96" t="s">
        <v>78</v>
      </c>
      <c r="C70" s="113" t="s">
        <v>11</v>
      </c>
      <c r="D70" s="65" t="s">
        <v>103</v>
      </c>
      <c r="E70" s="65" t="s">
        <v>129</v>
      </c>
      <c r="F70" s="65" t="s">
        <v>14</v>
      </c>
      <c r="G70" s="66" t="s">
        <v>14</v>
      </c>
      <c r="H70" s="67" t="s">
        <v>81</v>
      </c>
      <c r="I70" s="2"/>
      <c r="J70" s="2"/>
      <c r="K70" s="2"/>
      <c r="L70" s="2"/>
      <c r="M70" s="2"/>
      <c r="N70" s="2"/>
    </row>
    <row r="71" spans="1:14" ht="26" x14ac:dyDescent="0.15">
      <c r="A71" s="110"/>
      <c r="B71" s="97"/>
      <c r="C71" s="108"/>
      <c r="D71" s="68" t="s">
        <v>130</v>
      </c>
      <c r="E71" s="68" t="s">
        <v>131</v>
      </c>
      <c r="F71" s="68" t="s">
        <v>130</v>
      </c>
      <c r="G71" s="69">
        <v>3</v>
      </c>
      <c r="H71" s="70" t="s">
        <v>81</v>
      </c>
    </row>
    <row r="72" spans="1:14" ht="117" x14ac:dyDescent="0.15">
      <c r="A72" s="111"/>
      <c r="B72" s="96" t="s">
        <v>102</v>
      </c>
      <c r="C72" s="113" t="s">
        <v>54</v>
      </c>
      <c r="D72" s="65" t="s">
        <v>103</v>
      </c>
      <c r="E72" s="65" t="s">
        <v>104</v>
      </c>
      <c r="F72" s="65" t="s">
        <v>14</v>
      </c>
      <c r="G72" s="66" t="s">
        <v>14</v>
      </c>
      <c r="H72" s="67" t="s">
        <v>14</v>
      </c>
    </row>
    <row r="73" spans="1:14" ht="26" x14ac:dyDescent="0.15">
      <c r="A73" s="112"/>
      <c r="B73" s="98"/>
      <c r="C73" s="107"/>
      <c r="D73" s="99" t="s">
        <v>130</v>
      </c>
      <c r="E73" s="27" t="s">
        <v>132</v>
      </c>
      <c r="F73" s="27" t="s">
        <v>130</v>
      </c>
      <c r="G73" s="28">
        <v>3</v>
      </c>
      <c r="H73" s="71" t="s">
        <v>133</v>
      </c>
    </row>
    <row r="74" spans="1:14" ht="26" x14ac:dyDescent="0.15">
      <c r="A74" s="112"/>
      <c r="B74" s="98"/>
      <c r="C74" s="107"/>
      <c r="D74" s="100"/>
      <c r="E74" s="27" t="s">
        <v>134</v>
      </c>
      <c r="F74" s="27" t="s">
        <v>130</v>
      </c>
      <c r="G74" s="28">
        <v>3</v>
      </c>
      <c r="H74" s="71" t="s">
        <v>133</v>
      </c>
    </row>
    <row r="75" spans="1:14" ht="26" x14ac:dyDescent="0.15">
      <c r="A75" s="112"/>
      <c r="B75" s="98"/>
      <c r="C75" s="107"/>
      <c r="D75" s="100"/>
      <c r="E75" s="27" t="s">
        <v>135</v>
      </c>
      <c r="F75" s="27" t="s">
        <v>130</v>
      </c>
      <c r="G75" s="28">
        <v>3</v>
      </c>
      <c r="H75" s="71" t="s">
        <v>133</v>
      </c>
    </row>
    <row r="76" spans="1:14" ht="78" x14ac:dyDescent="0.15">
      <c r="A76" s="110"/>
      <c r="B76" s="97"/>
      <c r="C76" s="108"/>
      <c r="D76" s="68" t="s">
        <v>136</v>
      </c>
      <c r="E76" s="68" t="s">
        <v>137</v>
      </c>
      <c r="F76" s="68" t="s">
        <v>138</v>
      </c>
      <c r="G76" s="69" t="s">
        <v>22</v>
      </c>
      <c r="H76" s="70" t="s">
        <v>133</v>
      </c>
    </row>
    <row r="77" spans="1:14" ht="15" hidden="1" x14ac:dyDescent="0.15">
      <c r="B77" s="7"/>
      <c r="C77" s="8"/>
    </row>
    <row r="78" spans="1:14" ht="15" hidden="1" x14ac:dyDescent="0.15">
      <c r="B78" s="7"/>
      <c r="C78" s="8"/>
    </row>
    <row r="79" spans="1:14" ht="15" hidden="1" x14ac:dyDescent="0.15">
      <c r="B79" s="7"/>
      <c r="C79" s="8"/>
    </row>
    <row r="80" spans="1:14" ht="15" hidden="1" x14ac:dyDescent="0.15">
      <c r="B80" s="7"/>
      <c r="C80" s="8"/>
    </row>
    <row r="81" spans="2:3" ht="15" hidden="1" x14ac:dyDescent="0.15">
      <c r="B81" s="7"/>
      <c r="C81" s="8"/>
    </row>
    <row r="82" spans="2:3" ht="15" hidden="1" x14ac:dyDescent="0.15">
      <c r="B82" s="7"/>
      <c r="C82" s="8"/>
    </row>
  </sheetData>
  <mergeCells count="49">
    <mergeCell ref="D59:D61"/>
    <mergeCell ref="D64:D66"/>
    <mergeCell ref="A1:H1"/>
    <mergeCell ref="A3:A18"/>
    <mergeCell ref="B3:B10"/>
    <mergeCell ref="C3:C10"/>
    <mergeCell ref="D4:D6"/>
    <mergeCell ref="B11:B18"/>
    <mergeCell ref="C11:C18"/>
    <mergeCell ref="D16:D17"/>
    <mergeCell ref="B24:B26"/>
    <mergeCell ref="C24:C26"/>
    <mergeCell ref="D8:D9"/>
    <mergeCell ref="D12:D14"/>
    <mergeCell ref="D28:D32"/>
    <mergeCell ref="D33:D35"/>
    <mergeCell ref="D20:D21"/>
    <mergeCell ref="D22:D23"/>
    <mergeCell ref="D36:D38"/>
    <mergeCell ref="D49:D50"/>
    <mergeCell ref="D53:D58"/>
    <mergeCell ref="D40:D41"/>
    <mergeCell ref="D44:D45"/>
    <mergeCell ref="D47:D48"/>
    <mergeCell ref="B46:B51"/>
    <mergeCell ref="C46:C51"/>
    <mergeCell ref="B27:B39"/>
    <mergeCell ref="C27:C39"/>
    <mergeCell ref="A40:A61"/>
    <mergeCell ref="B40:B41"/>
    <mergeCell ref="C40:C41"/>
    <mergeCell ref="B42:B45"/>
    <mergeCell ref="C42:C45"/>
    <mergeCell ref="B52:B61"/>
    <mergeCell ref="C52:C61"/>
    <mergeCell ref="A19:A39"/>
    <mergeCell ref="B19:B23"/>
    <mergeCell ref="C19:C23"/>
    <mergeCell ref="B70:B71"/>
    <mergeCell ref="B72:B76"/>
    <mergeCell ref="D73:D75"/>
    <mergeCell ref="A62:A69"/>
    <mergeCell ref="B62:B66"/>
    <mergeCell ref="C62:C66"/>
    <mergeCell ref="B67:B69"/>
    <mergeCell ref="C67:C69"/>
    <mergeCell ref="A70:A76"/>
    <mergeCell ref="C70:C71"/>
    <mergeCell ref="C72:C7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R41"/>
  <sheetViews>
    <sheetView zoomScale="59" zoomScaleNormal="59" workbookViewId="0">
      <selection activeCell="L7" sqref="L7"/>
    </sheetView>
  </sheetViews>
  <sheetFormatPr baseColWidth="10" defaultColWidth="0" defaultRowHeight="0" customHeight="1" zeroHeight="1" x14ac:dyDescent="0.15"/>
  <cols>
    <col min="1" max="1" width="13" style="93" bestFit="1" customWidth="1"/>
    <col min="2" max="2" width="30.5" style="94" customWidth="1"/>
    <col min="3" max="3" width="18.1640625" style="94" customWidth="1"/>
    <col min="4" max="10" width="12.6640625" style="94" customWidth="1"/>
    <col min="11" max="11" width="8.33203125" style="94" customWidth="1"/>
    <col min="12" max="12" width="8.1640625" style="94" customWidth="1"/>
    <col min="13" max="14" width="12.6640625" customWidth="1"/>
    <col min="15" max="15" width="13.6640625" customWidth="1"/>
    <col min="16" max="18" width="12.6640625" customWidth="1"/>
    <col min="19" max="16384" width="12.6640625" hidden="1"/>
  </cols>
  <sheetData>
    <row r="1" spans="1:18" ht="52" customHeight="1" x14ac:dyDescent="0.2">
      <c r="A1" s="137" t="s">
        <v>139</v>
      </c>
      <c r="B1" s="138"/>
      <c r="C1" s="138"/>
      <c r="D1" s="139"/>
      <c r="E1" s="143" t="s">
        <v>140</v>
      </c>
      <c r="F1" s="144"/>
      <c r="G1" s="143" t="s">
        <v>141</v>
      </c>
      <c r="H1" s="144"/>
      <c r="I1" s="143" t="s">
        <v>142</v>
      </c>
      <c r="J1" s="144"/>
      <c r="K1" s="72"/>
      <c r="L1" s="72"/>
      <c r="M1" s="137" t="s">
        <v>143</v>
      </c>
      <c r="N1" s="138"/>
      <c r="O1" s="138"/>
      <c r="P1" s="138"/>
      <c r="Q1" s="138"/>
      <c r="R1" s="138"/>
    </row>
    <row r="2" spans="1:18" ht="40" x14ac:dyDescent="0.2">
      <c r="A2" s="73" t="s">
        <v>144</v>
      </c>
      <c r="B2" s="73" t="s">
        <v>145</v>
      </c>
      <c r="C2" s="73" t="s">
        <v>146</v>
      </c>
      <c r="D2" s="73" t="s">
        <v>147</v>
      </c>
      <c r="E2" s="74" t="s">
        <v>148</v>
      </c>
      <c r="F2" s="74" t="s">
        <v>149</v>
      </c>
      <c r="G2" s="74" t="s">
        <v>148</v>
      </c>
      <c r="H2" s="74" t="s">
        <v>149</v>
      </c>
      <c r="I2" s="74" t="s">
        <v>148</v>
      </c>
      <c r="J2" s="74" t="s">
        <v>149</v>
      </c>
      <c r="K2" s="72"/>
      <c r="L2" s="72"/>
      <c r="M2" s="75" t="s">
        <v>150</v>
      </c>
      <c r="N2" s="75" t="s">
        <v>145</v>
      </c>
      <c r="O2" s="95" t="s">
        <v>151</v>
      </c>
      <c r="P2" s="95" t="s">
        <v>152</v>
      </c>
      <c r="Q2" s="95" t="s">
        <v>153</v>
      </c>
      <c r="R2" s="75" t="s">
        <v>154</v>
      </c>
    </row>
    <row r="3" spans="1:18" ht="30" x14ac:dyDescent="0.2">
      <c r="A3" s="140" t="s">
        <v>227</v>
      </c>
      <c r="B3" s="77" t="s">
        <v>155</v>
      </c>
      <c r="C3" s="77" t="s">
        <v>156</v>
      </c>
      <c r="D3" s="77" t="s">
        <v>157</v>
      </c>
      <c r="E3" s="78">
        <v>5</v>
      </c>
      <c r="F3" s="78">
        <v>40</v>
      </c>
      <c r="G3" s="78">
        <v>53</v>
      </c>
      <c r="H3" s="78">
        <v>90</v>
      </c>
      <c r="I3" s="78">
        <v>62</v>
      </c>
      <c r="J3" s="78">
        <v>100</v>
      </c>
      <c r="K3" s="72"/>
      <c r="L3" s="72"/>
      <c r="M3" s="140" t="s">
        <v>227</v>
      </c>
      <c r="N3" s="76" t="s">
        <v>158</v>
      </c>
      <c r="O3" s="76">
        <v>2.5</v>
      </c>
      <c r="P3" s="76">
        <v>31.5</v>
      </c>
      <c r="Q3" s="76">
        <v>63.5</v>
      </c>
      <c r="R3" s="76">
        <f t="shared" ref="R3:R5" si="0">SUM(O3:Q3)</f>
        <v>97.5</v>
      </c>
    </row>
    <row r="4" spans="1:18" ht="30" x14ac:dyDescent="0.2">
      <c r="A4" s="135"/>
      <c r="B4" s="79" t="s">
        <v>159</v>
      </c>
      <c r="C4" s="79" t="s">
        <v>160</v>
      </c>
      <c r="D4" s="80" t="s">
        <v>161</v>
      </c>
      <c r="E4" s="81" t="s">
        <v>162</v>
      </c>
      <c r="F4" s="81" t="s">
        <v>162</v>
      </c>
      <c r="G4" s="82">
        <v>10</v>
      </c>
      <c r="H4" s="82">
        <v>20</v>
      </c>
      <c r="I4" s="82">
        <v>65</v>
      </c>
      <c r="J4" s="82">
        <v>120</v>
      </c>
      <c r="K4" s="72"/>
      <c r="L4" s="72"/>
      <c r="M4" s="135"/>
      <c r="N4" s="76" t="s">
        <v>163</v>
      </c>
      <c r="O4" s="76">
        <v>0.5</v>
      </c>
      <c r="P4" s="76">
        <v>0</v>
      </c>
      <c r="Q4" s="76">
        <v>65</v>
      </c>
      <c r="R4" s="76">
        <f t="shared" si="0"/>
        <v>65.5</v>
      </c>
    </row>
    <row r="5" spans="1:18" ht="30" x14ac:dyDescent="0.2">
      <c r="A5" s="135"/>
      <c r="B5" s="79" t="s">
        <v>164</v>
      </c>
      <c r="C5" s="79" t="s">
        <v>165</v>
      </c>
      <c r="D5" s="79" t="s">
        <v>166</v>
      </c>
      <c r="E5" s="82">
        <v>0.5</v>
      </c>
      <c r="F5" s="82">
        <v>5</v>
      </c>
      <c r="G5" s="81" t="s">
        <v>162</v>
      </c>
      <c r="H5" s="81" t="s">
        <v>162</v>
      </c>
      <c r="I5" s="82">
        <v>40</v>
      </c>
      <c r="J5" s="82">
        <v>2</v>
      </c>
      <c r="K5" s="72"/>
      <c r="L5" s="72"/>
      <c r="M5" s="135"/>
      <c r="N5" s="76" t="s">
        <v>167</v>
      </c>
      <c r="O5" s="76">
        <v>0.3</v>
      </c>
      <c r="P5" s="76">
        <v>10</v>
      </c>
      <c r="Q5" s="76">
        <v>0</v>
      </c>
      <c r="R5" s="76">
        <f t="shared" si="0"/>
        <v>10.3</v>
      </c>
    </row>
    <row r="6" spans="1:18" ht="30" x14ac:dyDescent="0.2">
      <c r="A6" s="136"/>
      <c r="B6" s="79" t="s">
        <v>168</v>
      </c>
      <c r="C6" s="79" t="s">
        <v>169</v>
      </c>
      <c r="D6" s="79" t="s">
        <v>170</v>
      </c>
      <c r="E6" s="82">
        <v>0.3</v>
      </c>
      <c r="F6" s="82">
        <v>7</v>
      </c>
      <c r="G6" s="82">
        <v>10</v>
      </c>
      <c r="H6" s="82">
        <v>20</v>
      </c>
      <c r="I6" s="81" t="s">
        <v>162</v>
      </c>
      <c r="J6" s="81" t="s">
        <v>162</v>
      </c>
      <c r="K6" s="72"/>
      <c r="L6" s="72"/>
      <c r="M6" s="136"/>
      <c r="N6" s="83"/>
      <c r="O6" s="83"/>
      <c r="P6" s="83"/>
      <c r="Q6" s="83"/>
      <c r="R6" s="83"/>
    </row>
    <row r="7" spans="1:18" ht="13" x14ac:dyDescent="0.15">
      <c r="A7" s="84"/>
      <c r="B7" s="85"/>
      <c r="C7" s="85"/>
      <c r="D7" s="85"/>
      <c r="E7" s="85"/>
      <c r="F7" s="85"/>
      <c r="G7" s="85"/>
      <c r="H7" s="85"/>
      <c r="I7" s="85"/>
      <c r="J7" s="85"/>
      <c r="K7" s="72"/>
      <c r="L7" s="72"/>
      <c r="M7" s="86"/>
      <c r="N7" s="87"/>
      <c r="O7" s="87"/>
      <c r="P7" s="87"/>
      <c r="Q7" s="87"/>
      <c r="R7" s="87"/>
    </row>
    <row r="8" spans="1:18" ht="30" x14ac:dyDescent="0.2">
      <c r="A8" s="134" t="s">
        <v>171</v>
      </c>
      <c r="B8" s="79" t="s">
        <v>155</v>
      </c>
      <c r="C8" s="79" t="s">
        <v>172</v>
      </c>
      <c r="D8" s="79" t="s">
        <v>173</v>
      </c>
      <c r="E8" s="82">
        <v>5</v>
      </c>
      <c r="F8" s="82">
        <v>40</v>
      </c>
      <c r="G8" s="82">
        <v>15</v>
      </c>
      <c r="H8" s="82">
        <v>25</v>
      </c>
      <c r="I8" s="82">
        <v>30</v>
      </c>
      <c r="J8" s="82">
        <v>105</v>
      </c>
      <c r="K8" s="72"/>
      <c r="L8" s="72"/>
      <c r="M8" s="141" t="s">
        <v>171</v>
      </c>
      <c r="N8" s="76" t="s">
        <v>158</v>
      </c>
      <c r="O8" s="76">
        <v>2.5</v>
      </c>
      <c r="P8" s="76">
        <v>27.5</v>
      </c>
      <c r="Q8" s="76">
        <v>15</v>
      </c>
      <c r="R8" s="76">
        <f t="shared" ref="R8:R10" si="1">SUM(O8:Q8)</f>
        <v>45</v>
      </c>
    </row>
    <row r="9" spans="1:18" ht="30" x14ac:dyDescent="0.2">
      <c r="A9" s="135"/>
      <c r="B9" s="79" t="s">
        <v>159</v>
      </c>
      <c r="C9" s="79" t="s">
        <v>174</v>
      </c>
      <c r="D9" s="79" t="s">
        <v>175</v>
      </c>
      <c r="E9" s="81" t="s">
        <v>162</v>
      </c>
      <c r="F9" s="81" t="s">
        <v>162</v>
      </c>
      <c r="G9" s="82">
        <v>40</v>
      </c>
      <c r="H9" s="82">
        <v>90</v>
      </c>
      <c r="I9" s="81" t="s">
        <v>162</v>
      </c>
      <c r="J9" s="81" t="s">
        <v>162</v>
      </c>
      <c r="K9" s="72"/>
      <c r="L9" s="72"/>
      <c r="M9" s="142"/>
      <c r="N9" s="76" t="s">
        <v>163</v>
      </c>
      <c r="O9" s="76">
        <v>0</v>
      </c>
      <c r="P9" s="76">
        <v>20</v>
      </c>
      <c r="Q9" s="76">
        <v>0</v>
      </c>
      <c r="R9" s="76">
        <f t="shared" si="1"/>
        <v>20</v>
      </c>
    </row>
    <row r="10" spans="1:18" ht="30" x14ac:dyDescent="0.2">
      <c r="A10" s="135"/>
      <c r="B10" s="79" t="s">
        <v>164</v>
      </c>
      <c r="C10" s="79" t="s">
        <v>176</v>
      </c>
      <c r="D10" s="79" t="s">
        <v>177</v>
      </c>
      <c r="E10" s="81" t="s">
        <v>162</v>
      </c>
      <c r="F10" s="81" t="s">
        <v>162</v>
      </c>
      <c r="G10" s="82">
        <v>20</v>
      </c>
      <c r="H10" s="82">
        <v>30</v>
      </c>
      <c r="I10" s="81" t="s">
        <v>162</v>
      </c>
      <c r="J10" s="81" t="s">
        <v>162</v>
      </c>
      <c r="K10" s="72"/>
      <c r="L10" s="72"/>
      <c r="M10" s="142"/>
      <c r="N10" s="76" t="s">
        <v>167</v>
      </c>
      <c r="O10" s="76">
        <v>2.5</v>
      </c>
      <c r="P10" s="76">
        <v>30</v>
      </c>
      <c r="Q10" s="76">
        <v>0</v>
      </c>
      <c r="R10" s="76">
        <f t="shared" si="1"/>
        <v>32.5</v>
      </c>
    </row>
    <row r="11" spans="1:18" ht="30" x14ac:dyDescent="0.2">
      <c r="A11" s="136"/>
      <c r="B11" s="79" t="s">
        <v>168</v>
      </c>
      <c r="C11" s="79" t="s">
        <v>178</v>
      </c>
      <c r="D11" s="79" t="s">
        <v>179</v>
      </c>
      <c r="E11" s="82">
        <v>2.5</v>
      </c>
      <c r="F11" s="82">
        <v>20</v>
      </c>
      <c r="G11" s="82">
        <v>30</v>
      </c>
      <c r="H11" s="82">
        <v>40</v>
      </c>
      <c r="I11" s="81" t="s">
        <v>162</v>
      </c>
      <c r="J11" s="81" t="s">
        <v>162</v>
      </c>
      <c r="K11" s="72"/>
      <c r="L11" s="72"/>
      <c r="M11" s="142"/>
      <c r="N11" s="83"/>
      <c r="O11" s="83"/>
      <c r="P11" s="83"/>
      <c r="Q11" s="83"/>
      <c r="R11" s="83"/>
    </row>
    <row r="12" spans="1:18" ht="13" x14ac:dyDescent="0.15">
      <c r="A12" s="84"/>
      <c r="B12" s="85"/>
      <c r="C12" s="85"/>
      <c r="D12" s="85"/>
      <c r="E12" s="85"/>
      <c r="F12" s="85"/>
      <c r="G12" s="85"/>
      <c r="H12" s="85"/>
      <c r="I12" s="85"/>
      <c r="J12" s="85"/>
      <c r="K12" s="72"/>
      <c r="L12" s="72"/>
      <c r="M12" s="86"/>
      <c r="N12" s="87"/>
      <c r="O12" s="87"/>
      <c r="P12" s="87"/>
      <c r="Q12" s="87"/>
      <c r="R12" s="87"/>
    </row>
    <row r="13" spans="1:18" ht="30" x14ac:dyDescent="0.2">
      <c r="A13" s="134" t="s">
        <v>180</v>
      </c>
      <c r="B13" s="79" t="s">
        <v>155</v>
      </c>
      <c r="C13" s="79" t="s">
        <v>181</v>
      </c>
      <c r="D13" s="79" t="s">
        <v>182</v>
      </c>
      <c r="E13" s="82">
        <v>4</v>
      </c>
      <c r="F13" s="82">
        <v>40</v>
      </c>
      <c r="G13" s="81" t="s">
        <v>162</v>
      </c>
      <c r="H13" s="81" t="s">
        <v>162</v>
      </c>
      <c r="I13" s="82">
        <v>20</v>
      </c>
      <c r="J13" s="82">
        <v>40</v>
      </c>
      <c r="K13" s="72"/>
      <c r="L13" s="72"/>
      <c r="M13" s="141" t="s">
        <v>180</v>
      </c>
      <c r="N13" s="76" t="s">
        <v>158</v>
      </c>
      <c r="O13" s="76">
        <v>2</v>
      </c>
      <c r="P13" s="76">
        <v>5</v>
      </c>
      <c r="Q13" s="76">
        <v>10</v>
      </c>
      <c r="R13" s="76">
        <f t="shared" ref="R13:R15" si="2">SUM(O13:Q13)</f>
        <v>17</v>
      </c>
    </row>
    <row r="14" spans="1:18" ht="30" x14ac:dyDescent="0.2">
      <c r="A14" s="135"/>
      <c r="B14" s="79" t="s">
        <v>159</v>
      </c>
      <c r="C14" s="79" t="s">
        <v>183</v>
      </c>
      <c r="D14" s="79" t="s">
        <v>184</v>
      </c>
      <c r="E14" s="81" t="s">
        <v>162</v>
      </c>
      <c r="F14" s="81" t="s">
        <v>162</v>
      </c>
      <c r="G14" s="82">
        <v>10</v>
      </c>
      <c r="H14" s="82">
        <v>15</v>
      </c>
      <c r="I14" s="81" t="s">
        <v>162</v>
      </c>
      <c r="J14" s="81" t="s">
        <v>162</v>
      </c>
      <c r="K14" s="72"/>
      <c r="L14" s="72"/>
      <c r="M14" s="142"/>
      <c r="N14" s="76" t="s">
        <v>163</v>
      </c>
      <c r="O14" s="76">
        <v>0</v>
      </c>
      <c r="P14" s="76">
        <v>16</v>
      </c>
      <c r="Q14" s="76">
        <v>0</v>
      </c>
      <c r="R14" s="76">
        <f t="shared" si="2"/>
        <v>16</v>
      </c>
    </row>
    <row r="15" spans="1:18" ht="30" x14ac:dyDescent="0.2">
      <c r="A15" s="135"/>
      <c r="B15" s="79" t="s">
        <v>164</v>
      </c>
      <c r="C15" s="79" t="s">
        <v>185</v>
      </c>
      <c r="D15" s="79" t="s">
        <v>186</v>
      </c>
      <c r="E15" s="81" t="s">
        <v>162</v>
      </c>
      <c r="F15" s="81" t="s">
        <v>162</v>
      </c>
      <c r="G15" s="82">
        <v>16</v>
      </c>
      <c r="H15" s="82">
        <v>40</v>
      </c>
      <c r="I15" s="81" t="s">
        <v>162</v>
      </c>
      <c r="J15" s="81" t="s">
        <v>162</v>
      </c>
      <c r="K15" s="72"/>
      <c r="L15" s="72"/>
      <c r="M15" s="142"/>
      <c r="N15" s="76" t="s">
        <v>167</v>
      </c>
      <c r="O15" s="76">
        <v>0</v>
      </c>
      <c r="P15" s="76">
        <v>3</v>
      </c>
      <c r="Q15" s="76">
        <v>20</v>
      </c>
      <c r="R15" s="76">
        <f t="shared" si="2"/>
        <v>23</v>
      </c>
    </row>
    <row r="16" spans="1:18" ht="30" x14ac:dyDescent="0.2">
      <c r="A16" s="136"/>
      <c r="B16" s="79" t="s">
        <v>168</v>
      </c>
      <c r="C16" s="79" t="s">
        <v>187</v>
      </c>
      <c r="D16" s="79" t="s">
        <v>188</v>
      </c>
      <c r="E16" s="81" t="s">
        <v>162</v>
      </c>
      <c r="F16" s="81" t="s">
        <v>162</v>
      </c>
      <c r="G16" s="82">
        <v>3</v>
      </c>
      <c r="H16" s="82">
        <v>10</v>
      </c>
      <c r="I16" s="82">
        <v>20</v>
      </c>
      <c r="J16" s="82">
        <v>40</v>
      </c>
      <c r="K16" s="72"/>
      <c r="L16" s="72"/>
      <c r="M16" s="142"/>
      <c r="N16" s="83"/>
      <c r="O16" s="83"/>
      <c r="P16" s="83"/>
      <c r="Q16" s="83"/>
      <c r="R16" s="83"/>
    </row>
    <row r="17" spans="1:18" ht="13" x14ac:dyDescent="0.15">
      <c r="A17" s="84"/>
      <c r="B17" s="85"/>
      <c r="C17" s="85"/>
      <c r="D17" s="85"/>
      <c r="E17" s="85"/>
      <c r="F17" s="85"/>
      <c r="G17" s="85"/>
      <c r="H17" s="85"/>
      <c r="I17" s="85"/>
      <c r="J17" s="85"/>
      <c r="K17" s="72"/>
      <c r="L17" s="72"/>
      <c r="M17" s="86"/>
      <c r="N17" s="87"/>
      <c r="O17" s="87"/>
      <c r="P17" s="87"/>
      <c r="Q17" s="87"/>
      <c r="R17" s="87"/>
    </row>
    <row r="18" spans="1:18" ht="30" x14ac:dyDescent="0.2">
      <c r="A18" s="134" t="s">
        <v>189</v>
      </c>
      <c r="B18" s="79" t="s">
        <v>155</v>
      </c>
      <c r="C18" s="79" t="s">
        <v>190</v>
      </c>
      <c r="D18" s="79" t="s">
        <v>191</v>
      </c>
      <c r="E18" s="81" t="s">
        <v>162</v>
      </c>
      <c r="F18" s="81" t="s">
        <v>162</v>
      </c>
      <c r="G18" s="82">
        <v>20</v>
      </c>
      <c r="H18" s="82">
        <v>40</v>
      </c>
      <c r="I18" s="81" t="s">
        <v>162</v>
      </c>
      <c r="J18" s="81" t="s">
        <v>162</v>
      </c>
      <c r="K18" s="72"/>
      <c r="L18" s="72"/>
      <c r="M18" s="141" t="s">
        <v>189</v>
      </c>
      <c r="N18" s="76" t="s">
        <v>158</v>
      </c>
      <c r="O18" s="76">
        <v>0</v>
      </c>
      <c r="P18" s="76">
        <v>15</v>
      </c>
      <c r="Q18" s="76">
        <v>7.5</v>
      </c>
      <c r="R18" s="76">
        <f t="shared" ref="R18:R20" si="3">SUM(O18:Q18)</f>
        <v>22.5</v>
      </c>
    </row>
    <row r="19" spans="1:18" ht="30" x14ac:dyDescent="0.2">
      <c r="A19" s="135"/>
      <c r="B19" s="79" t="s">
        <v>159</v>
      </c>
      <c r="C19" s="79" t="s">
        <v>192</v>
      </c>
      <c r="D19" s="79" t="s">
        <v>193</v>
      </c>
      <c r="E19" s="81" t="s">
        <v>162</v>
      </c>
      <c r="F19" s="81" t="s">
        <v>162</v>
      </c>
      <c r="G19" s="82">
        <v>10</v>
      </c>
      <c r="H19" s="82">
        <v>20</v>
      </c>
      <c r="I19" s="82">
        <v>15</v>
      </c>
      <c r="J19" s="82">
        <v>50</v>
      </c>
      <c r="K19" s="72"/>
      <c r="L19" s="72"/>
      <c r="M19" s="142"/>
      <c r="N19" s="76" t="s">
        <v>163</v>
      </c>
      <c r="O19" s="76">
        <v>0</v>
      </c>
      <c r="P19" s="76">
        <v>25</v>
      </c>
      <c r="Q19" s="76">
        <v>0</v>
      </c>
      <c r="R19" s="76">
        <f t="shared" si="3"/>
        <v>25</v>
      </c>
    </row>
    <row r="20" spans="1:18" ht="30" x14ac:dyDescent="0.2">
      <c r="A20" s="135"/>
      <c r="B20" s="79" t="s">
        <v>164</v>
      </c>
      <c r="C20" s="79" t="s">
        <v>194</v>
      </c>
      <c r="D20" s="79" t="s">
        <v>195</v>
      </c>
      <c r="E20" s="81" t="s">
        <v>162</v>
      </c>
      <c r="F20" s="81" t="s">
        <v>162</v>
      </c>
      <c r="G20" s="82">
        <v>25</v>
      </c>
      <c r="H20" s="82">
        <v>40</v>
      </c>
      <c r="I20" s="81" t="s">
        <v>162</v>
      </c>
      <c r="J20" s="81" t="s">
        <v>162</v>
      </c>
      <c r="K20" s="72"/>
      <c r="L20" s="72"/>
      <c r="M20" s="142"/>
      <c r="N20" s="76" t="s">
        <v>167</v>
      </c>
      <c r="O20" s="76">
        <v>2</v>
      </c>
      <c r="P20" s="76">
        <v>2</v>
      </c>
      <c r="Q20" s="76">
        <v>0</v>
      </c>
      <c r="R20" s="76">
        <f t="shared" si="3"/>
        <v>4</v>
      </c>
    </row>
    <row r="21" spans="1:18" ht="30" x14ac:dyDescent="0.2">
      <c r="A21" s="136"/>
      <c r="B21" s="79" t="s">
        <v>168</v>
      </c>
      <c r="C21" s="79" t="s">
        <v>196</v>
      </c>
      <c r="D21" s="79" t="s">
        <v>197</v>
      </c>
      <c r="E21" s="82">
        <v>2</v>
      </c>
      <c r="F21" s="82">
        <v>20</v>
      </c>
      <c r="G21" s="82">
        <v>2</v>
      </c>
      <c r="H21" s="82">
        <v>10</v>
      </c>
      <c r="I21" s="81" t="s">
        <v>162</v>
      </c>
      <c r="J21" s="81" t="s">
        <v>162</v>
      </c>
      <c r="K21" s="72"/>
      <c r="L21" s="72"/>
      <c r="M21" s="142"/>
      <c r="N21" s="83"/>
      <c r="O21" s="83"/>
      <c r="P21" s="83"/>
      <c r="Q21" s="83"/>
      <c r="R21" s="83"/>
    </row>
    <row r="22" spans="1:18" ht="13" x14ac:dyDescent="0.15">
      <c r="A22" s="84"/>
      <c r="B22" s="85"/>
      <c r="C22" s="85"/>
      <c r="D22" s="85"/>
      <c r="E22" s="85"/>
      <c r="F22" s="85"/>
      <c r="G22" s="85"/>
      <c r="H22" s="85"/>
      <c r="I22" s="85"/>
      <c r="J22" s="85"/>
      <c r="K22" s="72"/>
      <c r="L22" s="72"/>
      <c r="M22" s="86"/>
      <c r="N22" s="87"/>
      <c r="O22" s="87"/>
      <c r="P22" s="87"/>
      <c r="Q22" s="87"/>
      <c r="R22" s="87"/>
    </row>
    <row r="23" spans="1:18" ht="30" x14ac:dyDescent="0.2">
      <c r="A23" s="134" t="s">
        <v>198</v>
      </c>
      <c r="B23" s="79" t="s">
        <v>155</v>
      </c>
      <c r="C23" s="79" t="s">
        <v>199</v>
      </c>
      <c r="D23" s="79" t="s">
        <v>200</v>
      </c>
      <c r="E23" s="81" t="s">
        <v>162</v>
      </c>
      <c r="F23" s="81" t="s">
        <v>162</v>
      </c>
      <c r="G23" s="82">
        <v>50</v>
      </c>
      <c r="H23" s="82">
        <v>60</v>
      </c>
      <c r="I23" s="82">
        <v>20</v>
      </c>
      <c r="J23" s="82">
        <v>40</v>
      </c>
      <c r="K23" s="72"/>
      <c r="L23" s="72"/>
      <c r="M23" s="141" t="s">
        <v>198</v>
      </c>
      <c r="N23" s="76" t="s">
        <v>158</v>
      </c>
      <c r="O23" s="76">
        <v>1</v>
      </c>
      <c r="P23" s="76">
        <v>37.5</v>
      </c>
      <c r="Q23" s="76">
        <v>10</v>
      </c>
      <c r="R23" s="76">
        <f t="shared" ref="R23:R25" si="4">SUM(O23:Q23)</f>
        <v>48.5</v>
      </c>
    </row>
    <row r="24" spans="1:18" ht="30" x14ac:dyDescent="0.2">
      <c r="A24" s="135"/>
      <c r="B24" s="79" t="s">
        <v>159</v>
      </c>
      <c r="C24" s="79" t="s">
        <v>201</v>
      </c>
      <c r="D24" s="79" t="s">
        <v>202</v>
      </c>
      <c r="E24" s="82">
        <v>2</v>
      </c>
      <c r="F24" s="82">
        <v>20</v>
      </c>
      <c r="G24" s="82">
        <v>25</v>
      </c>
      <c r="H24" s="82">
        <v>35</v>
      </c>
      <c r="I24" s="81" t="s">
        <v>162</v>
      </c>
      <c r="J24" s="81" t="s">
        <v>162</v>
      </c>
      <c r="K24" s="72"/>
      <c r="L24" s="72"/>
      <c r="M24" s="142"/>
      <c r="N24" s="76" t="s">
        <v>163</v>
      </c>
      <c r="O24" s="76">
        <v>0</v>
      </c>
      <c r="P24" s="76">
        <v>20</v>
      </c>
      <c r="Q24" s="76">
        <v>0</v>
      </c>
      <c r="R24" s="76">
        <f t="shared" si="4"/>
        <v>20</v>
      </c>
    </row>
    <row r="25" spans="1:18" ht="30" x14ac:dyDescent="0.2">
      <c r="A25" s="135"/>
      <c r="B25" s="79" t="s">
        <v>164</v>
      </c>
      <c r="C25" s="79" t="s">
        <v>203</v>
      </c>
      <c r="D25" s="79" t="s">
        <v>204</v>
      </c>
      <c r="E25" s="81" t="s">
        <v>162</v>
      </c>
      <c r="F25" s="81" t="s">
        <v>162</v>
      </c>
      <c r="G25" s="82">
        <v>20</v>
      </c>
      <c r="H25" s="82">
        <v>30</v>
      </c>
      <c r="I25" s="81" t="s">
        <v>162</v>
      </c>
      <c r="J25" s="81" t="s">
        <v>162</v>
      </c>
      <c r="K25" s="72"/>
      <c r="L25" s="72"/>
      <c r="M25" s="142"/>
      <c r="N25" s="76" t="s">
        <v>167</v>
      </c>
      <c r="O25" s="76">
        <v>0</v>
      </c>
      <c r="P25" s="76">
        <v>1</v>
      </c>
      <c r="Q25" s="76">
        <v>3</v>
      </c>
      <c r="R25" s="76">
        <f t="shared" si="4"/>
        <v>4</v>
      </c>
    </row>
    <row r="26" spans="1:18" ht="30" x14ac:dyDescent="0.2">
      <c r="A26" s="136"/>
      <c r="B26" s="79" t="s">
        <v>168</v>
      </c>
      <c r="C26" s="79" t="s">
        <v>205</v>
      </c>
      <c r="D26" s="79" t="s">
        <v>206</v>
      </c>
      <c r="E26" s="81" t="s">
        <v>162</v>
      </c>
      <c r="F26" s="81" t="s">
        <v>162</v>
      </c>
      <c r="G26" s="82">
        <v>1</v>
      </c>
      <c r="H26" s="82">
        <v>5</v>
      </c>
      <c r="I26" s="82">
        <v>3</v>
      </c>
      <c r="J26" s="82">
        <v>10</v>
      </c>
      <c r="K26" s="72"/>
      <c r="L26" s="72"/>
      <c r="M26" s="142"/>
      <c r="N26" s="83"/>
      <c r="O26" s="83"/>
      <c r="P26" s="83"/>
      <c r="Q26" s="83"/>
      <c r="R26" s="83"/>
    </row>
    <row r="27" spans="1:18" ht="13" x14ac:dyDescent="0.15">
      <c r="A27" s="84"/>
      <c r="B27" s="85"/>
      <c r="C27" s="85"/>
      <c r="D27" s="85"/>
      <c r="E27" s="85"/>
      <c r="F27" s="85"/>
      <c r="G27" s="85"/>
      <c r="H27" s="85"/>
      <c r="I27" s="85"/>
      <c r="J27" s="85"/>
      <c r="K27" s="72"/>
      <c r="L27" s="72"/>
      <c r="M27" s="86"/>
      <c r="N27" s="87"/>
      <c r="O27" s="87"/>
      <c r="P27" s="87"/>
      <c r="Q27" s="87"/>
      <c r="R27" s="87"/>
    </row>
    <row r="28" spans="1:18" ht="30" x14ac:dyDescent="0.2">
      <c r="A28" s="134" t="s">
        <v>207</v>
      </c>
      <c r="B28" s="79" t="s">
        <v>155</v>
      </c>
      <c r="C28" s="79" t="s">
        <v>208</v>
      </c>
      <c r="D28" s="79" t="s">
        <v>209</v>
      </c>
      <c r="E28" s="81" t="s">
        <v>162</v>
      </c>
      <c r="F28" s="81" t="s">
        <v>162</v>
      </c>
      <c r="G28" s="82">
        <v>7</v>
      </c>
      <c r="H28" s="82">
        <v>15</v>
      </c>
      <c r="I28" s="82">
        <v>12</v>
      </c>
      <c r="J28" s="82">
        <v>40</v>
      </c>
      <c r="K28" s="72"/>
      <c r="L28" s="72"/>
      <c r="M28" s="141" t="s">
        <v>207</v>
      </c>
      <c r="N28" s="76" t="s">
        <v>158</v>
      </c>
      <c r="O28" s="76">
        <v>2.5</v>
      </c>
      <c r="P28" s="76">
        <v>3.5</v>
      </c>
      <c r="Q28" s="76">
        <v>13.5</v>
      </c>
      <c r="R28" s="76">
        <f t="shared" ref="R28:R30" si="5">SUM(O28:Q28)</f>
        <v>19.5</v>
      </c>
    </row>
    <row r="29" spans="1:18" ht="30" x14ac:dyDescent="0.2">
      <c r="A29" s="135"/>
      <c r="B29" s="79" t="s">
        <v>159</v>
      </c>
      <c r="C29" s="79" t="s">
        <v>210</v>
      </c>
      <c r="D29" s="79" t="s">
        <v>211</v>
      </c>
      <c r="E29" s="82">
        <v>5</v>
      </c>
      <c r="F29" s="82">
        <v>30</v>
      </c>
      <c r="G29" s="81" t="s">
        <v>162</v>
      </c>
      <c r="H29" s="81" t="s">
        <v>162</v>
      </c>
      <c r="I29" s="82">
        <v>15</v>
      </c>
      <c r="J29" s="82">
        <v>40</v>
      </c>
      <c r="K29" s="72"/>
      <c r="L29" s="72"/>
      <c r="M29" s="142"/>
      <c r="N29" s="76" t="s">
        <v>163</v>
      </c>
      <c r="O29" s="76">
        <v>0</v>
      </c>
      <c r="P29" s="76">
        <v>10</v>
      </c>
      <c r="Q29" s="76">
        <v>0</v>
      </c>
      <c r="R29" s="76">
        <f t="shared" si="5"/>
        <v>10</v>
      </c>
    </row>
    <row r="30" spans="1:18" ht="30" x14ac:dyDescent="0.2">
      <c r="A30" s="135"/>
      <c r="B30" s="79" t="s">
        <v>164</v>
      </c>
      <c r="C30" s="79" t="s">
        <v>212</v>
      </c>
      <c r="D30" s="79" t="s">
        <v>213</v>
      </c>
      <c r="E30" s="81" t="s">
        <v>162</v>
      </c>
      <c r="F30" s="81" t="s">
        <v>162</v>
      </c>
      <c r="G30" s="82">
        <v>10</v>
      </c>
      <c r="H30" s="82">
        <v>20</v>
      </c>
      <c r="I30" s="81" t="s">
        <v>162</v>
      </c>
      <c r="J30" s="81" t="s">
        <v>162</v>
      </c>
      <c r="K30" s="72"/>
      <c r="L30" s="72"/>
      <c r="M30" s="142"/>
      <c r="N30" s="76" t="s">
        <v>167</v>
      </c>
      <c r="O30" s="76">
        <v>0</v>
      </c>
      <c r="P30" s="76">
        <v>10</v>
      </c>
      <c r="Q30" s="76">
        <v>0</v>
      </c>
      <c r="R30" s="76">
        <f t="shared" si="5"/>
        <v>10</v>
      </c>
    </row>
    <row r="31" spans="1:18" ht="30" x14ac:dyDescent="0.2">
      <c r="A31" s="136"/>
      <c r="B31" s="79" t="s">
        <v>168</v>
      </c>
      <c r="C31" s="79" t="s">
        <v>214</v>
      </c>
      <c r="D31" s="79" t="s">
        <v>215</v>
      </c>
      <c r="E31" s="81" t="s">
        <v>162</v>
      </c>
      <c r="F31" s="81" t="s">
        <v>162</v>
      </c>
      <c r="G31" s="82">
        <v>10</v>
      </c>
      <c r="H31" s="82">
        <v>35</v>
      </c>
      <c r="I31" s="81" t="s">
        <v>162</v>
      </c>
      <c r="J31" s="81" t="s">
        <v>162</v>
      </c>
      <c r="K31" s="72"/>
      <c r="L31" s="72"/>
      <c r="M31" s="142"/>
      <c r="N31" s="83"/>
      <c r="O31" s="83"/>
      <c r="P31" s="83"/>
      <c r="Q31" s="83"/>
      <c r="R31" s="83"/>
    </row>
    <row r="32" spans="1:18" ht="13" x14ac:dyDescent="0.15">
      <c r="A32" s="84"/>
      <c r="B32" s="85"/>
      <c r="C32" s="85"/>
      <c r="D32" s="85"/>
      <c r="E32" s="85"/>
      <c r="F32" s="85"/>
      <c r="G32" s="85"/>
      <c r="H32" s="85"/>
      <c r="I32" s="85"/>
      <c r="J32" s="85"/>
      <c r="K32" s="72"/>
      <c r="L32" s="72"/>
      <c r="M32" s="86"/>
      <c r="N32" s="87"/>
      <c r="O32" s="87"/>
      <c r="P32" s="87"/>
      <c r="Q32" s="87"/>
      <c r="R32" s="87"/>
    </row>
    <row r="33" spans="1:18" ht="30" x14ac:dyDescent="0.2">
      <c r="A33" s="134" t="s">
        <v>216</v>
      </c>
      <c r="B33" s="79" t="s">
        <v>155</v>
      </c>
      <c r="C33" s="79" t="s">
        <v>217</v>
      </c>
      <c r="D33" s="79" t="s">
        <v>218</v>
      </c>
      <c r="E33" s="81" t="s">
        <v>162</v>
      </c>
      <c r="F33" s="81" t="s">
        <v>162</v>
      </c>
      <c r="G33" s="82">
        <v>70</v>
      </c>
      <c r="H33" s="82">
        <v>90</v>
      </c>
      <c r="I33" s="81" t="s">
        <v>162</v>
      </c>
      <c r="J33" s="81" t="s">
        <v>162</v>
      </c>
      <c r="K33" s="72"/>
      <c r="L33" s="72"/>
      <c r="M33" s="141" t="s">
        <v>216</v>
      </c>
      <c r="N33" s="76" t="s">
        <v>158</v>
      </c>
      <c r="O33" s="76">
        <v>0</v>
      </c>
      <c r="P33" s="76">
        <v>44</v>
      </c>
      <c r="Q33" s="76">
        <v>8.5</v>
      </c>
      <c r="R33" s="76">
        <f t="shared" ref="R33:R35" si="6">SUM(O33:Q33)</f>
        <v>52.5</v>
      </c>
    </row>
    <row r="34" spans="1:18" ht="30" x14ac:dyDescent="0.2">
      <c r="A34" s="135"/>
      <c r="B34" s="79" t="s">
        <v>159</v>
      </c>
      <c r="C34" s="79" t="s">
        <v>219</v>
      </c>
      <c r="D34" s="79" t="s">
        <v>220</v>
      </c>
      <c r="E34" s="81" t="s">
        <v>162</v>
      </c>
      <c r="F34" s="81" t="s">
        <v>162</v>
      </c>
      <c r="G34" s="82">
        <v>18</v>
      </c>
      <c r="H34" s="82">
        <v>45</v>
      </c>
      <c r="I34" s="82">
        <v>17</v>
      </c>
      <c r="J34" s="82">
        <v>35</v>
      </c>
      <c r="K34" s="72"/>
      <c r="L34" s="72"/>
      <c r="M34" s="142"/>
      <c r="N34" s="76" t="s">
        <v>163</v>
      </c>
      <c r="O34" s="76">
        <v>0</v>
      </c>
      <c r="P34" s="76">
        <v>5</v>
      </c>
      <c r="Q34" s="76">
        <v>8</v>
      </c>
      <c r="R34" s="76">
        <f t="shared" si="6"/>
        <v>13</v>
      </c>
    </row>
    <row r="35" spans="1:18" ht="30" x14ac:dyDescent="0.2">
      <c r="A35" s="135"/>
      <c r="B35" s="79" t="s">
        <v>164</v>
      </c>
      <c r="C35" s="79" t="s">
        <v>221</v>
      </c>
      <c r="D35" s="79" t="s">
        <v>222</v>
      </c>
      <c r="E35" s="81" t="s">
        <v>162</v>
      </c>
      <c r="F35" s="81" t="s">
        <v>162</v>
      </c>
      <c r="G35" s="82">
        <v>5</v>
      </c>
      <c r="H35" s="82">
        <v>10</v>
      </c>
      <c r="I35" s="82">
        <v>8</v>
      </c>
      <c r="J35" s="82">
        <v>15</v>
      </c>
      <c r="K35" s="72"/>
      <c r="L35" s="72"/>
      <c r="M35" s="142"/>
      <c r="N35" s="76" t="s">
        <v>167</v>
      </c>
      <c r="O35" s="76">
        <v>0</v>
      </c>
      <c r="P35" s="76">
        <v>42</v>
      </c>
      <c r="Q35" s="76">
        <v>7</v>
      </c>
      <c r="R35" s="76">
        <f t="shared" si="6"/>
        <v>49</v>
      </c>
    </row>
    <row r="36" spans="1:18" ht="30" x14ac:dyDescent="0.2">
      <c r="A36" s="136"/>
      <c r="B36" s="79" t="s">
        <v>168</v>
      </c>
      <c r="C36" s="79" t="s">
        <v>223</v>
      </c>
      <c r="D36" s="88" t="s">
        <v>224</v>
      </c>
      <c r="E36" s="89"/>
      <c r="F36" s="90"/>
      <c r="G36" s="82">
        <v>42</v>
      </c>
      <c r="H36" s="82">
        <v>50</v>
      </c>
      <c r="I36" s="82">
        <v>7</v>
      </c>
      <c r="J36" s="82">
        <v>20</v>
      </c>
      <c r="K36" s="72"/>
      <c r="L36" s="72"/>
      <c r="M36" s="142"/>
      <c r="N36" s="83"/>
      <c r="O36" s="83"/>
      <c r="P36" s="83"/>
      <c r="Q36" s="83"/>
      <c r="R36" s="83"/>
    </row>
    <row r="37" spans="1:18" ht="13" x14ac:dyDescent="0.15">
      <c r="A37" s="91"/>
      <c r="B37" s="72"/>
      <c r="C37" s="72"/>
      <c r="D37" s="72"/>
      <c r="E37" s="72"/>
      <c r="F37" s="72"/>
      <c r="G37" s="72"/>
      <c r="H37" s="72"/>
      <c r="I37" s="72"/>
      <c r="J37" s="72"/>
      <c r="K37" s="72"/>
      <c r="L37" s="72"/>
      <c r="M37" s="86"/>
      <c r="N37" s="87"/>
      <c r="O37" s="87"/>
      <c r="P37" s="87"/>
      <c r="Q37" s="87"/>
      <c r="R37" s="87"/>
    </row>
    <row r="38" spans="1:18" ht="13" x14ac:dyDescent="0.15">
      <c r="A38" s="91"/>
      <c r="B38" s="72"/>
      <c r="C38" s="72"/>
      <c r="D38" s="72"/>
      <c r="E38" s="72"/>
      <c r="F38" s="72"/>
      <c r="G38" s="72"/>
      <c r="H38" s="72"/>
      <c r="I38" s="72"/>
      <c r="J38" s="72"/>
      <c r="K38" s="72"/>
      <c r="L38" s="72"/>
      <c r="M38" s="141" t="s">
        <v>225</v>
      </c>
      <c r="N38" s="76" t="s">
        <v>158</v>
      </c>
      <c r="O38" s="92">
        <f t="shared" ref="O38:Q40" si="7">SUM((O3+O8+O13+O18+O28+O33)/7)</f>
        <v>1.3571428571428572</v>
      </c>
      <c r="P38" s="92">
        <f t="shared" si="7"/>
        <v>18.071428571428573</v>
      </c>
      <c r="Q38" s="92">
        <f t="shared" si="7"/>
        <v>16.857142857142858</v>
      </c>
      <c r="R38" s="92">
        <f t="shared" ref="R38:R40" si="8">SUM(O38:Q38)</f>
        <v>36.285714285714292</v>
      </c>
    </row>
    <row r="39" spans="1:18" ht="13" x14ac:dyDescent="0.15">
      <c r="A39" s="91"/>
      <c r="B39" s="72"/>
      <c r="C39" s="72"/>
      <c r="D39" s="72"/>
      <c r="E39" s="72"/>
      <c r="F39" s="72"/>
      <c r="G39" s="72"/>
      <c r="H39" s="72"/>
      <c r="I39" s="72"/>
      <c r="J39" s="72"/>
      <c r="K39" s="72"/>
      <c r="L39" s="72"/>
      <c r="M39" s="142"/>
      <c r="N39" s="76" t="s">
        <v>163</v>
      </c>
      <c r="O39" s="92">
        <f t="shared" si="7"/>
        <v>7.1428571428571425E-2</v>
      </c>
      <c r="P39" s="92">
        <f t="shared" si="7"/>
        <v>10.857142857142858</v>
      </c>
      <c r="Q39" s="92">
        <f t="shared" si="7"/>
        <v>10.428571428571429</v>
      </c>
      <c r="R39" s="92">
        <f t="shared" si="8"/>
        <v>21.357142857142858</v>
      </c>
    </row>
    <row r="40" spans="1:18" ht="13" x14ac:dyDescent="0.15">
      <c r="A40" s="91"/>
      <c r="B40" s="72"/>
      <c r="C40" s="72"/>
      <c r="D40" s="72"/>
      <c r="E40" s="72"/>
      <c r="F40" s="72"/>
      <c r="G40" s="72"/>
      <c r="H40" s="72"/>
      <c r="I40" s="72"/>
      <c r="J40" s="72"/>
      <c r="K40" s="72"/>
      <c r="L40" s="72"/>
      <c r="M40" s="142"/>
      <c r="N40" s="76" t="s">
        <v>167</v>
      </c>
      <c r="O40" s="92">
        <f t="shared" si="7"/>
        <v>0.68571428571428572</v>
      </c>
      <c r="P40" s="92">
        <f t="shared" si="7"/>
        <v>13.857142857142858</v>
      </c>
      <c r="Q40" s="92">
        <f t="shared" si="7"/>
        <v>3.8571428571428572</v>
      </c>
      <c r="R40" s="92">
        <f t="shared" si="8"/>
        <v>18.399999999999999</v>
      </c>
    </row>
    <row r="41" spans="1:18" ht="13" x14ac:dyDescent="0.15">
      <c r="A41" s="91"/>
      <c r="B41" s="72"/>
      <c r="C41" s="72"/>
      <c r="D41" s="72"/>
      <c r="E41" s="72"/>
      <c r="F41" s="72"/>
      <c r="G41" s="72"/>
      <c r="H41" s="72"/>
      <c r="I41" s="72"/>
      <c r="J41" s="72"/>
      <c r="K41" s="72"/>
      <c r="L41" s="72"/>
      <c r="M41" s="142"/>
      <c r="N41" s="83"/>
      <c r="O41" s="83"/>
      <c r="P41" s="83"/>
      <c r="Q41" s="83"/>
      <c r="R41" s="83"/>
    </row>
  </sheetData>
  <mergeCells count="20">
    <mergeCell ref="M38:M41"/>
    <mergeCell ref="A23:A26"/>
    <mergeCell ref="A28:A31"/>
    <mergeCell ref="A33:A36"/>
    <mergeCell ref="M23:M26"/>
    <mergeCell ref="M28:M31"/>
    <mergeCell ref="M33:M36"/>
    <mergeCell ref="A13:A16"/>
    <mergeCell ref="A18:A21"/>
    <mergeCell ref="A1:D1"/>
    <mergeCell ref="M1:R1"/>
    <mergeCell ref="M3:M6"/>
    <mergeCell ref="M8:M11"/>
    <mergeCell ref="M13:M16"/>
    <mergeCell ref="M18:M21"/>
    <mergeCell ref="E1:F1"/>
    <mergeCell ref="G1:H1"/>
    <mergeCell ref="I1:J1"/>
    <mergeCell ref="A3:A6"/>
    <mergeCell ref="A8:A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Worksheets</vt:lpstr>
      </vt:variant>
      <vt:variant>
        <vt:i4>2</vt:i4>
      </vt:variant>
    </vt:vector>
  </HeadingPairs>
  <TitlesOfParts>
    <vt:vector size="2" baseType="lpstr">
      <vt:lpstr>Activities</vt:lpstr>
      <vt:lpstr>Journey Examples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modified xsi:type="dcterms:W3CDTF">2024-08-20T15:11:07Z</dcterms:modified>
</cp:coreProperties>
</file>